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出國人數-按年齡、身分、性別分" sheetId="1" r:id="rId1"/>
    <sheet name="入出國人數-按入出境地點分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1">'入出國人數-按入出境地點分'!$A$1:$P$246</definedName>
    <definedName name="_xlnm.Print_Area" localSheetId="0">'入出國人數-按年齡、身分、性別分'!$A$1:$L$198</definedName>
  </definedNames>
  <calcPr fullCalcOnLoad="1"/>
</workbook>
</file>

<file path=xl/sharedStrings.xml><?xml version="1.0" encoding="utf-8"?>
<sst xmlns="http://schemas.openxmlformats.org/spreadsheetml/2006/main" count="465" uniqueCount="198">
  <si>
    <t>歷年入出國人數統計表</t>
  </si>
  <si>
    <t>資料來源：移民資訊組</t>
  </si>
  <si>
    <t>※實際入境人數－按性別、年齡及身分分  Entry Persons  - By Sex, Age, Identity</t>
  </si>
  <si>
    <t>年月</t>
  </si>
  <si>
    <t>總入國人數(人次)</t>
  </si>
  <si>
    <t>按性別分</t>
  </si>
  <si>
    <t>按年齡分</t>
  </si>
  <si>
    <t xml:space="preserve">按身分分 </t>
  </si>
  <si>
    <t>男</t>
  </si>
  <si>
    <t>女</t>
  </si>
  <si>
    <t>0-14歲</t>
  </si>
  <si>
    <t xml:space="preserve">15-64歲 </t>
  </si>
  <si>
    <t>65歲以上</t>
  </si>
  <si>
    <r>
      <t xml:space="preserve">有戶籍國民
</t>
    </r>
    <r>
      <rPr>
        <sz val="12"/>
        <rFont val="新細明體"/>
        <family val="1"/>
      </rPr>
      <t xml:space="preserve"> (</t>
    </r>
    <r>
      <rPr>
        <sz val="9"/>
        <rFont val="新細明體"/>
        <family val="1"/>
      </rPr>
      <t>含金馬地區</t>
    </r>
    <r>
      <rPr>
        <sz val="12"/>
        <rFont val="新細明體"/>
        <family val="1"/>
      </rPr>
      <t>)</t>
    </r>
  </si>
  <si>
    <t>大陸地區人民</t>
  </si>
  <si>
    <t>香港澳門居民</t>
  </si>
  <si>
    <t>本國
無戶籍國民</t>
  </si>
  <si>
    <t>外國人</t>
  </si>
  <si>
    <t>81年</t>
  </si>
  <si>
    <t>82年</t>
  </si>
  <si>
    <t>83年</t>
  </si>
  <si>
    <t>84年</t>
  </si>
  <si>
    <t>85年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</si>
  <si>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</si>
  <si>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</si>
  <si>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</si>
  <si>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</si>
  <si>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</si>
  <si>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</si>
  <si>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</si>
  <si>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</si>
  <si>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</si>
  <si>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</si>
  <si>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</si>
  <si>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</si>
  <si>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r>
      <t>97.1</t>
    </r>
    <r>
      <rPr>
        <sz val="12"/>
        <rFont val="新細明體"/>
        <family val="1"/>
      </rPr>
      <t>0</t>
    </r>
  </si>
  <si>
    <t>98年</t>
  </si>
  <si>
    <r>
      <t>9</t>
    </r>
    <r>
      <rPr>
        <sz val="12"/>
        <rFont val="新細明體"/>
        <family val="1"/>
      </rPr>
      <t>8</t>
    </r>
    <r>
      <rPr>
        <sz val="12"/>
        <color indexed="8"/>
        <rFont val="新細明體"/>
        <family val="1"/>
      </rPr>
      <t>.1</t>
    </r>
    <r>
      <rPr>
        <sz val="12"/>
        <rFont val="新細明體"/>
        <family val="1"/>
      </rPr>
      <t>0</t>
    </r>
  </si>
  <si>
    <r>
      <t>9</t>
    </r>
    <r>
      <rPr>
        <sz val="12"/>
        <rFont val="新細明體"/>
        <family val="1"/>
      </rPr>
      <t>8</t>
    </r>
    <r>
      <rPr>
        <sz val="12"/>
        <color indexed="8"/>
        <rFont val="新細明體"/>
        <family val="1"/>
      </rPr>
      <t>.11</t>
    </r>
  </si>
  <si>
    <r>
      <t>9</t>
    </r>
    <r>
      <rPr>
        <sz val="12"/>
        <rFont val="新細明體"/>
        <family val="1"/>
      </rPr>
      <t>8</t>
    </r>
    <r>
      <rPr>
        <sz val="12"/>
        <color indexed="8"/>
        <rFont val="新細明體"/>
        <family val="1"/>
      </rPr>
      <t>.12</t>
    </r>
  </si>
  <si>
    <t>99年</t>
  </si>
  <si>
    <r>
      <t>9</t>
    </r>
    <r>
      <rPr>
        <sz val="12"/>
        <rFont val="新細明體"/>
        <family val="1"/>
      </rPr>
      <t>9</t>
    </r>
    <r>
      <rPr>
        <sz val="12"/>
        <color indexed="8"/>
        <rFont val="新細明體"/>
        <family val="1"/>
      </rPr>
      <t>.1</t>
    </r>
    <r>
      <rPr>
        <sz val="12"/>
        <rFont val="新細明體"/>
        <family val="1"/>
      </rPr>
      <t>0</t>
    </r>
  </si>
  <si>
    <r>
      <t>9</t>
    </r>
    <r>
      <rPr>
        <sz val="12"/>
        <rFont val="新細明體"/>
        <family val="1"/>
      </rPr>
      <t>9</t>
    </r>
    <r>
      <rPr>
        <sz val="12"/>
        <color indexed="8"/>
        <rFont val="新細明體"/>
        <family val="1"/>
      </rPr>
      <t>.11</t>
    </r>
  </si>
  <si>
    <r>
      <t>9</t>
    </r>
    <r>
      <rPr>
        <sz val="12"/>
        <rFont val="新細明體"/>
        <family val="1"/>
      </rPr>
      <t>9</t>
    </r>
    <r>
      <rPr>
        <sz val="12"/>
        <color indexed="8"/>
        <rFont val="新細明體"/>
        <family val="1"/>
      </rPr>
      <t>.12</t>
    </r>
  </si>
  <si>
    <t>100年</t>
  </si>
  <si>
    <t>100.01</t>
  </si>
  <si>
    <t>100.02</t>
  </si>
  <si>
    <t>100.03</t>
  </si>
  <si>
    <t>100.04</t>
  </si>
  <si>
    <t>100.05</t>
  </si>
  <si>
    <t>100.06</t>
  </si>
  <si>
    <t>100.07</t>
  </si>
  <si>
    <t>100.08</t>
  </si>
  <si>
    <t>100.09</t>
  </si>
  <si>
    <t>100.10</t>
  </si>
  <si>
    <t>100.11</t>
  </si>
  <si>
    <t>100.12</t>
  </si>
  <si>
    <t>101年</t>
  </si>
  <si>
    <t>101.01</t>
  </si>
  <si>
    <t>101.02</t>
  </si>
  <si>
    <t>101.03</t>
  </si>
  <si>
    <t>101.04</t>
  </si>
  <si>
    <t>101.05</t>
  </si>
  <si>
    <t>101.06</t>
  </si>
  <si>
    <t>101.07</t>
  </si>
  <si>
    <t>101.08</t>
  </si>
  <si>
    <t>101.09</t>
  </si>
  <si>
    <t>101.10</t>
  </si>
  <si>
    <t>101.11</t>
  </si>
  <si>
    <t>101.12</t>
  </si>
  <si>
    <t xml:space="preserve"> ※實際出境人數－按性別、年齡及身分分  Entry Persons  - By Sex, Age, Identity</t>
  </si>
  <si>
    <t>總出國人數(人次)</t>
  </si>
  <si>
    <r>
      <t>98.1</t>
    </r>
    <r>
      <rPr>
        <sz val="12"/>
        <rFont val="新細明體"/>
        <family val="1"/>
      </rPr>
      <t>0</t>
    </r>
  </si>
  <si>
    <r>
      <t>98.11</t>
    </r>
  </si>
  <si>
    <r>
      <t>98.12</t>
    </r>
  </si>
  <si>
    <r>
      <t>99.1</t>
    </r>
    <r>
      <rPr>
        <sz val="12"/>
        <rFont val="新細明體"/>
        <family val="1"/>
      </rPr>
      <t>0</t>
    </r>
  </si>
  <si>
    <t>101.01</t>
  </si>
  <si>
    <t>101.02</t>
  </si>
  <si>
    <t>101.10</t>
  </si>
  <si>
    <t>101.11</t>
  </si>
  <si>
    <t>101.12</t>
  </si>
  <si>
    <r>
      <t>※實際入境人數－按入境地點分</t>
    </r>
    <r>
      <rPr>
        <sz val="12"/>
        <rFont val="Times New Roman"/>
        <family val="1"/>
      </rPr>
      <t xml:space="preserve">   Entry Persons - By Arriving Point</t>
    </r>
  </si>
  <si>
    <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</si>
  <si>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t>總計</t>
  </si>
  <si>
    <t>桃園機場</t>
  </si>
  <si>
    <t>高雄機場</t>
  </si>
  <si>
    <t>松山機場</t>
  </si>
  <si>
    <t>臺中機場</t>
  </si>
  <si>
    <t>花蓮機場</t>
  </si>
  <si>
    <t>馬公機場</t>
  </si>
  <si>
    <t>基隆港</t>
  </si>
  <si>
    <t>臺中港</t>
  </si>
  <si>
    <t>高雄港</t>
  </si>
  <si>
    <t xml:space="preserve"> 花蓮港</t>
  </si>
  <si>
    <t xml:space="preserve"> 麥寮港</t>
  </si>
  <si>
    <t>金門</t>
  </si>
  <si>
    <t>馬祖</t>
  </si>
  <si>
    <t>其他(89年以前含金門馬祖)  Others</t>
  </si>
  <si>
    <t>Grand Total</t>
  </si>
  <si>
    <t>Taoyuan 
Airport</t>
  </si>
  <si>
    <t>Kaohsiung Airport</t>
  </si>
  <si>
    <t>Songshan
Airport</t>
  </si>
  <si>
    <t>Taichung
Airport</t>
  </si>
  <si>
    <t>Hualien
Airport</t>
  </si>
  <si>
    <t>Magong
Airport</t>
  </si>
  <si>
    <t>Keelung Sea  Port</t>
  </si>
  <si>
    <t>Taichung Sea  Port</t>
  </si>
  <si>
    <t>Kaohsiung 
Sea  Port</t>
  </si>
  <si>
    <t>Hualien Sea  Port</t>
  </si>
  <si>
    <t>Mailiao
Sea Port</t>
  </si>
  <si>
    <t xml:space="preserve">  Kinmen</t>
  </si>
  <si>
    <t xml:space="preserve"> Mazu</t>
  </si>
  <si>
    <r>
      <t>八十一年</t>
    </r>
    <r>
      <rPr>
        <sz val="9"/>
        <color indexed="8"/>
        <rFont val="Times New Roman"/>
        <family val="1"/>
      </rPr>
      <t xml:space="preserve"> 1992</t>
    </r>
  </si>
  <si>
    <r>
      <t>八十二年</t>
    </r>
    <r>
      <rPr>
        <sz val="9"/>
        <color indexed="8"/>
        <rFont val="Times New Roman"/>
        <family val="1"/>
      </rPr>
      <t xml:space="preserve"> 1993</t>
    </r>
  </si>
  <si>
    <r>
      <t>八十三年</t>
    </r>
    <r>
      <rPr>
        <sz val="9"/>
        <color indexed="8"/>
        <rFont val="Times New Roman"/>
        <family val="1"/>
      </rPr>
      <t xml:space="preserve"> 1994</t>
    </r>
  </si>
  <si>
    <r>
      <t>八十四年</t>
    </r>
    <r>
      <rPr>
        <sz val="9"/>
        <color indexed="8"/>
        <rFont val="Times New Roman"/>
        <family val="1"/>
      </rPr>
      <t xml:space="preserve"> 1995</t>
    </r>
  </si>
  <si>
    <r>
      <t>八十五年</t>
    </r>
    <r>
      <rPr>
        <b/>
        <sz val="9"/>
        <color indexed="8"/>
        <rFont val="Times New Roman"/>
        <family val="1"/>
      </rPr>
      <t xml:space="preserve">1996 </t>
    </r>
  </si>
  <si>
    <r>
      <t>八十六年</t>
    </r>
    <r>
      <rPr>
        <sz val="9"/>
        <color indexed="8"/>
        <rFont val="Times New Roman"/>
        <family val="1"/>
      </rPr>
      <t xml:space="preserve"> 1997</t>
    </r>
  </si>
  <si>
    <r>
      <t>八十七年</t>
    </r>
    <r>
      <rPr>
        <sz val="9"/>
        <color indexed="8"/>
        <rFont val="Times New Roman"/>
        <family val="1"/>
      </rPr>
      <t xml:space="preserve"> 1998</t>
    </r>
  </si>
  <si>
    <r>
      <t>八十八年</t>
    </r>
    <r>
      <rPr>
        <sz val="9"/>
        <color indexed="8"/>
        <rFont val="Times New Roman"/>
        <family val="1"/>
      </rPr>
      <t xml:space="preserve">1999 </t>
    </r>
  </si>
  <si>
    <r>
      <t>八十九年</t>
    </r>
    <r>
      <rPr>
        <sz val="9"/>
        <color indexed="8"/>
        <rFont val="Times New Roman"/>
        <family val="1"/>
      </rPr>
      <t xml:space="preserve"> 2000</t>
    </r>
  </si>
  <si>
    <r>
      <t>九　十年</t>
    </r>
    <r>
      <rPr>
        <b/>
        <sz val="9"/>
        <color indexed="8"/>
        <rFont val="Times New Roman"/>
        <family val="1"/>
      </rPr>
      <t xml:space="preserve"> 2001</t>
    </r>
  </si>
  <si>
    <r>
      <t>九十一年</t>
    </r>
    <r>
      <rPr>
        <sz val="9"/>
        <color indexed="8"/>
        <rFont val="Times New Roman"/>
        <family val="1"/>
      </rPr>
      <t xml:space="preserve">2002 </t>
    </r>
  </si>
  <si>
    <r>
      <t>九十二年</t>
    </r>
    <r>
      <rPr>
        <sz val="9"/>
        <color indexed="8"/>
        <rFont val="Times New Roman"/>
        <family val="1"/>
      </rPr>
      <t xml:space="preserve">2003 </t>
    </r>
  </si>
  <si>
    <r>
      <t>九十三年</t>
    </r>
    <r>
      <rPr>
        <sz val="9"/>
        <color indexed="8"/>
        <rFont val="Times New Roman"/>
        <family val="1"/>
      </rPr>
      <t>2004</t>
    </r>
  </si>
  <si>
    <r>
      <t>九十四年</t>
    </r>
    <r>
      <rPr>
        <sz val="9"/>
        <color indexed="8"/>
        <rFont val="Times New Roman"/>
        <family val="1"/>
      </rPr>
      <t>2005</t>
    </r>
  </si>
  <si>
    <r>
      <t>九十五年</t>
    </r>
    <r>
      <rPr>
        <b/>
        <sz val="9"/>
        <color indexed="8"/>
        <rFont val="Times New Roman"/>
        <family val="1"/>
      </rPr>
      <t>2006</t>
    </r>
  </si>
  <si>
    <r>
      <t xml:space="preserve"> </t>
    </r>
    <r>
      <rPr>
        <sz val="9"/>
        <color indexed="8"/>
        <rFont val="細明體"/>
        <family val="3"/>
      </rPr>
      <t>一　月</t>
    </r>
    <r>
      <rPr>
        <sz val="9"/>
        <color indexed="8"/>
        <rFont val="Times New Roman"/>
        <family val="1"/>
      </rPr>
      <t xml:space="preserve">  Jan. </t>
    </r>
  </si>
  <si>
    <r>
      <t xml:space="preserve"> </t>
    </r>
    <r>
      <rPr>
        <sz val="9"/>
        <color indexed="8"/>
        <rFont val="細明體"/>
        <family val="3"/>
      </rPr>
      <t>二　月</t>
    </r>
    <r>
      <rPr>
        <sz val="9"/>
        <color indexed="8"/>
        <rFont val="Times New Roman"/>
        <family val="1"/>
      </rPr>
      <t xml:space="preserve">  Feb. </t>
    </r>
  </si>
  <si>
    <r>
      <t xml:space="preserve"> </t>
    </r>
    <r>
      <rPr>
        <sz val="9"/>
        <color indexed="8"/>
        <rFont val="細明體"/>
        <family val="3"/>
      </rPr>
      <t>三　月</t>
    </r>
    <r>
      <rPr>
        <sz val="9"/>
        <color indexed="8"/>
        <rFont val="Times New Roman"/>
        <family val="1"/>
      </rPr>
      <t xml:space="preserve">  Mar. </t>
    </r>
  </si>
  <si>
    <r>
      <t xml:space="preserve"> </t>
    </r>
    <r>
      <rPr>
        <sz val="9"/>
        <color indexed="8"/>
        <rFont val="細明體"/>
        <family val="3"/>
      </rPr>
      <t>四　月</t>
    </r>
    <r>
      <rPr>
        <sz val="9"/>
        <color indexed="8"/>
        <rFont val="Times New Roman"/>
        <family val="1"/>
      </rPr>
      <t xml:space="preserve">  Apr. </t>
    </r>
  </si>
  <si>
    <r>
      <t xml:space="preserve"> </t>
    </r>
    <r>
      <rPr>
        <sz val="9"/>
        <color indexed="8"/>
        <rFont val="細明體"/>
        <family val="3"/>
      </rPr>
      <t>五　月</t>
    </r>
    <r>
      <rPr>
        <sz val="9"/>
        <color indexed="8"/>
        <rFont val="Times New Roman"/>
        <family val="1"/>
      </rPr>
      <t xml:space="preserve">  May </t>
    </r>
  </si>
  <si>
    <r>
      <t xml:space="preserve"> </t>
    </r>
    <r>
      <rPr>
        <sz val="9"/>
        <color indexed="8"/>
        <rFont val="細明體"/>
        <family val="3"/>
      </rPr>
      <t>六　月</t>
    </r>
    <r>
      <rPr>
        <sz val="9"/>
        <color indexed="8"/>
        <rFont val="Times New Roman"/>
        <family val="1"/>
      </rPr>
      <t xml:space="preserve">  June </t>
    </r>
  </si>
  <si>
    <r>
      <t xml:space="preserve"> </t>
    </r>
    <r>
      <rPr>
        <sz val="9"/>
        <color indexed="8"/>
        <rFont val="細明體"/>
        <family val="3"/>
      </rPr>
      <t>七　月</t>
    </r>
    <r>
      <rPr>
        <sz val="9"/>
        <color indexed="8"/>
        <rFont val="Times New Roman"/>
        <family val="1"/>
      </rPr>
      <t xml:space="preserve">  July </t>
    </r>
  </si>
  <si>
    <r>
      <t xml:space="preserve"> </t>
    </r>
    <r>
      <rPr>
        <sz val="9"/>
        <color indexed="8"/>
        <rFont val="細明體"/>
        <family val="3"/>
      </rPr>
      <t>八　月</t>
    </r>
    <r>
      <rPr>
        <sz val="9"/>
        <color indexed="8"/>
        <rFont val="Times New Roman"/>
        <family val="1"/>
      </rPr>
      <t xml:space="preserve">  Aug. 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</si>
  <si>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Sept. </t>
    </r>
  </si>
  <si>
    <r>
      <t xml:space="preserve"> </t>
    </r>
    <r>
      <rPr>
        <sz val="9"/>
        <color indexed="8"/>
        <rFont val="細明體"/>
        <family val="3"/>
      </rP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</si>
  <si>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color indexed="8"/>
        <rFont val="細明體"/>
        <family val="3"/>
      </rPr>
      <t>十一月</t>
    </r>
    <r>
      <rPr>
        <sz val="9"/>
        <color indexed="8"/>
        <rFont val="Times New Roman"/>
        <family val="1"/>
      </rPr>
      <t xml:space="preserve">  Nov. </t>
    </r>
  </si>
  <si>
    <r>
      <t xml:space="preserve"> </t>
    </r>
    <r>
      <rPr>
        <sz val="9"/>
        <color indexed="8"/>
        <rFont val="細明體"/>
        <family val="3"/>
      </rPr>
      <t>十二月</t>
    </r>
    <r>
      <rPr>
        <sz val="9"/>
        <color indexed="8"/>
        <rFont val="Times New Roman"/>
        <family val="1"/>
      </rPr>
      <t xml:space="preserve">  Dec. </t>
    </r>
  </si>
  <si>
    <r>
      <t>九十六年</t>
    </r>
    <r>
      <rPr>
        <sz val="9"/>
        <color indexed="8"/>
        <rFont val="Times New Roman"/>
        <family val="1"/>
      </rPr>
      <t>2007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</si>
  <si>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</si>
  <si>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</si>
  <si>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>九十七年</t>
    </r>
    <r>
      <rPr>
        <sz val="9"/>
        <color indexed="8"/>
        <rFont val="Times New Roman"/>
        <family val="1"/>
      </rPr>
      <t>2008</t>
    </r>
  </si>
  <si>
    <r>
      <t>九十八年</t>
    </r>
    <r>
      <rPr>
        <sz val="9"/>
        <color indexed="8"/>
        <rFont val="Times New Roman"/>
        <family val="1"/>
      </rPr>
      <t>2009</t>
    </r>
  </si>
  <si>
    <r>
      <t>九十九年</t>
    </r>
    <r>
      <rPr>
        <sz val="9"/>
        <color indexed="8"/>
        <rFont val="Times New Roman"/>
        <family val="1"/>
      </rPr>
      <t>2010</t>
    </r>
  </si>
  <si>
    <r>
      <t xml:space="preserve"> </t>
    </r>
    <r>
      <rPr>
        <sz val="9"/>
        <color indexed="8"/>
        <rFont val="細明體"/>
        <family val="3"/>
      </rPr>
      <t>九　月</t>
    </r>
    <r>
      <rPr>
        <sz val="9"/>
        <color indexed="8"/>
        <rFont val="Times New Roman"/>
        <family val="1"/>
      </rPr>
      <t xml:space="preserve">  Sep. </t>
    </r>
  </si>
  <si>
    <t>一00年2011</t>
  </si>
  <si>
    <t>一0一 年2012</t>
  </si>
  <si>
    <t>－</t>
  </si>
  <si>
    <r>
      <t>※實際出境人數－按出境地點分</t>
    </r>
    <r>
      <rPr>
        <sz val="12"/>
        <rFont val="Times New Roman"/>
        <family val="1"/>
      </rPr>
      <t xml:space="preserve">   Exit Persons - By Departing Point</t>
    </r>
  </si>
  <si>
    <t xml:space="preserve">  松山機場</t>
  </si>
  <si>
    <t>麥寮港</t>
  </si>
  <si>
    <t>Taoyuan Airport</t>
  </si>
  <si>
    <t xml:space="preserve"> Songshan
Airport</t>
  </si>
  <si>
    <r>
      <t>十　月</t>
    </r>
    <r>
      <rPr>
        <sz val="9"/>
        <color indexed="8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</si>
  <si>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</si>
  <si>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</si>
  <si>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</si>
  <si>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</si>
  <si>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</si>
  <si>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</si>
  <si>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Sep. </t>
    </r>
  </si>
  <si>
    <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</si>
  <si>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</si>
  <si>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</si>
  <si>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102年</t>
  </si>
  <si>
    <t>101年</t>
  </si>
  <si>
    <t>102.1</t>
  </si>
  <si>
    <t>102.3</t>
  </si>
  <si>
    <t>102.4</t>
  </si>
  <si>
    <t>102.5</t>
  </si>
  <si>
    <t>102.6</t>
  </si>
  <si>
    <t>102.7</t>
  </si>
  <si>
    <t>102.8</t>
  </si>
  <si>
    <t>102.9</t>
  </si>
  <si>
    <t>102.10</t>
  </si>
  <si>
    <t>102.11</t>
  </si>
  <si>
    <t>102.12</t>
  </si>
  <si>
    <t>102.1</t>
  </si>
  <si>
    <t>102.2</t>
  </si>
  <si>
    <t>102年</t>
  </si>
  <si>
    <t>102.2</t>
  </si>
  <si>
    <t>一0二  年2013</t>
  </si>
  <si>
    <r>
      <t>一</t>
    </r>
    <r>
      <rPr>
        <b/>
        <sz val="9"/>
        <rFont val="Times New Roman"/>
        <family val="1"/>
      </rPr>
      <t>0</t>
    </r>
    <r>
      <rPr>
        <b/>
        <sz val="9"/>
        <rFont val="新細明體"/>
        <family val="1"/>
      </rPr>
      <t>二年</t>
    </r>
    <r>
      <rPr>
        <b/>
        <sz val="9"/>
        <rFont val="Times New Roman"/>
        <family val="1"/>
      </rPr>
      <t xml:space="preserve"> 2013</t>
    </r>
  </si>
  <si>
    <r>
      <t>一</t>
    </r>
    <r>
      <rPr>
        <sz val="9"/>
        <rFont val="Times New Roman"/>
        <family val="1"/>
      </rPr>
      <t>0</t>
    </r>
    <r>
      <rPr>
        <sz val="9"/>
        <rFont val="新細明體"/>
        <family val="1"/>
      </rPr>
      <t>一年</t>
    </r>
    <r>
      <rPr>
        <sz val="9"/>
        <rFont val="Times New Roman"/>
        <family val="1"/>
      </rPr>
      <t xml:space="preserve"> 2012</t>
    </r>
  </si>
  <si>
    <r>
      <t>一</t>
    </r>
    <r>
      <rPr>
        <b/>
        <sz val="9"/>
        <rFont val="Times New Roman"/>
        <family val="1"/>
      </rPr>
      <t>00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2011</t>
    </r>
  </si>
  <si>
    <r>
      <t>九十九年</t>
    </r>
    <r>
      <rPr>
        <sz val="9"/>
        <color indexed="8"/>
        <rFont val="Times New Roman"/>
        <family val="1"/>
      </rPr>
      <t xml:space="preserve"> 2010</t>
    </r>
  </si>
  <si>
    <r>
      <t>九十八年</t>
    </r>
    <r>
      <rPr>
        <sz val="9"/>
        <color indexed="8"/>
        <rFont val="Times New Roman"/>
        <family val="1"/>
      </rPr>
      <t xml:space="preserve"> 2009</t>
    </r>
  </si>
  <si>
    <r>
      <t>九十七年</t>
    </r>
    <r>
      <rPr>
        <sz val="9"/>
        <color indexed="8"/>
        <rFont val="Times New Roman"/>
        <family val="1"/>
      </rPr>
      <t xml:space="preserve"> 2008</t>
    </r>
  </si>
  <si>
    <r>
      <t>九十六年</t>
    </r>
    <r>
      <rPr>
        <sz val="9"/>
        <color indexed="8"/>
        <rFont val="Times New Roman"/>
        <family val="1"/>
      </rPr>
      <t xml:space="preserve"> 2007</t>
    </r>
  </si>
  <si>
    <r>
      <t>九十五年</t>
    </r>
    <r>
      <rPr>
        <b/>
        <sz val="9"/>
        <color indexed="8"/>
        <rFont val="Times New Roman"/>
        <family val="1"/>
      </rPr>
      <t xml:space="preserve"> 2006</t>
    </r>
  </si>
  <si>
    <r>
      <t>九十四年</t>
    </r>
    <r>
      <rPr>
        <sz val="9"/>
        <color indexed="8"/>
        <rFont val="Times New Roman"/>
        <family val="1"/>
      </rPr>
      <t xml:space="preserve"> 2005</t>
    </r>
  </si>
  <si>
    <r>
      <t>九十三年</t>
    </r>
    <r>
      <rPr>
        <sz val="9"/>
        <color indexed="8"/>
        <rFont val="Times New Roman"/>
        <family val="1"/>
      </rPr>
      <t xml:space="preserve"> 2004</t>
    </r>
  </si>
  <si>
    <r>
      <t>九十二年</t>
    </r>
    <r>
      <rPr>
        <sz val="9"/>
        <color indexed="8"/>
        <rFont val="Times New Roman"/>
        <family val="1"/>
      </rPr>
      <t xml:space="preserve"> 2003 </t>
    </r>
  </si>
  <si>
    <r>
      <t>九十一年</t>
    </r>
    <r>
      <rPr>
        <sz val="9"/>
        <color indexed="8"/>
        <rFont val="Times New Roman"/>
        <family val="1"/>
      </rPr>
      <t xml:space="preserve"> 2002 </t>
    </r>
  </si>
  <si>
    <r>
      <t>九十年</t>
    </r>
    <r>
      <rPr>
        <b/>
        <sz val="9"/>
        <color indexed="8"/>
        <rFont val="Times New Roman"/>
        <family val="1"/>
      </rPr>
      <t xml:space="preserve">  2001</t>
    </r>
  </si>
  <si>
    <r>
      <t>製表時間：</t>
    </r>
    <r>
      <rPr>
        <sz val="12"/>
        <rFont val="新細明體"/>
        <family val="1"/>
      </rPr>
      <t>102</t>
    </r>
    <r>
      <rPr>
        <sz val="12"/>
        <color indexed="8"/>
        <rFont val="新細明體"/>
        <family val="1"/>
      </rPr>
      <t>年5月31日</t>
    </r>
  </si>
  <si>
    <r>
      <t>製表時間：</t>
    </r>
    <r>
      <rPr>
        <sz val="12"/>
        <rFont val="新細明體"/>
        <family val="1"/>
      </rPr>
      <t>102</t>
    </r>
    <r>
      <rPr>
        <sz val="12"/>
        <color indexed="8"/>
        <rFont val="新細明體"/>
        <family val="1"/>
      </rPr>
      <t>年5月</t>
    </r>
    <r>
      <rPr>
        <sz val="12"/>
        <rFont val="新細明體"/>
        <family val="1"/>
      </rPr>
      <t>31</t>
    </r>
    <r>
      <rPr>
        <sz val="12"/>
        <color indexed="8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</si>
</sst>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;\-#,##0;&quot;－&quot;"/>
  </numFmts>
  <fonts count="29">
    <font>
      <sz val="12"/>
      <name val="新細明體"/>
      <family val="1"/>
    </font>
    <font>
      <sz val="9"/>
      <name val="新細明體"/>
      <family val="1"/>
    </font>
    <font>
      <b/>
      <sz val="1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新細明體"/>
      <family val="1"/>
    </font>
    <font>
      <b/>
      <sz val="12"/>
      <color indexed="8"/>
      <name val="新細明體"/>
      <family val="1"/>
    </font>
    <font>
      <b/>
      <sz val="12"/>
      <name val="新細明體"/>
      <family val="1"/>
    </font>
    <font>
      <sz val="11"/>
      <color indexed="8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細明體"/>
      <family val="3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b/>
      <sz val="9"/>
      <name val="新細明體"/>
      <family val="1"/>
    </font>
    <font>
      <b/>
      <sz val="8"/>
      <name val="Times New Roman"/>
      <family val="1"/>
    </font>
    <font>
      <sz val="8"/>
      <color indexed="12"/>
      <name val="細明體"/>
      <family val="3"/>
    </font>
    <font>
      <b/>
      <sz val="9"/>
      <name val="Times New Roman"/>
      <family val="1"/>
    </font>
    <font>
      <sz val="11"/>
      <color indexed="12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176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Fill="1" applyBorder="1" applyAlignment="1">
      <alignment/>
    </xf>
    <xf numFmtId="177" fontId="0" fillId="0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Border="1" applyAlignment="1">
      <alignment horizontal="right"/>
    </xf>
    <xf numFmtId="176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0" fillId="0" borderId="2" xfId="0" applyNumberFormat="1" applyBorder="1" applyAlignment="1">
      <alignment/>
    </xf>
    <xf numFmtId="49" fontId="8" fillId="0" borderId="2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7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8" fillId="0" borderId="2" xfId="0" applyFont="1" applyBorder="1" applyAlignment="1">
      <alignment horizontal="center" wrapText="1"/>
    </xf>
    <xf numFmtId="176" fontId="8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/>
    </xf>
    <xf numFmtId="177" fontId="3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" fillId="0" borderId="1" xfId="15" applyFont="1" applyBorder="1" applyAlignment="1">
      <alignment horizontal="center" vertical="center" wrapText="1"/>
      <protection/>
    </xf>
    <xf numFmtId="0" fontId="1" fillId="0" borderId="4" xfId="15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0" fontId="1" fillId="0" borderId="3" xfId="15" applyFont="1" applyBorder="1" applyAlignment="1">
      <alignment horizontal="center" vertical="center" wrapText="1"/>
      <protection/>
    </xf>
    <xf numFmtId="0" fontId="1" fillId="0" borderId="5" xfId="15" applyFont="1" applyBorder="1" applyAlignment="1">
      <alignment horizontal="center" vertical="center" wrapText="1"/>
      <protection/>
    </xf>
    <xf numFmtId="0" fontId="13" fillId="0" borderId="2" xfId="0" applyFont="1" applyBorder="1" applyAlignment="1">
      <alignment horizontal="center"/>
    </xf>
    <xf numFmtId="178" fontId="15" fillId="0" borderId="3" xfId="0" applyNumberFormat="1" applyFont="1" applyBorder="1" applyAlignment="1">
      <alignment horizontal="right" wrapText="1"/>
    </xf>
    <xf numFmtId="178" fontId="14" fillId="0" borderId="6" xfId="0" applyNumberFormat="1" applyFont="1" applyBorder="1" applyAlignment="1">
      <alignment wrapText="1"/>
    </xf>
    <xf numFmtId="178" fontId="14" fillId="0" borderId="3" xfId="0" applyNumberFormat="1" applyFont="1" applyBorder="1" applyAlignment="1">
      <alignment horizontal="right" wrapText="1"/>
    </xf>
    <xf numFmtId="178" fontId="14" fillId="0" borderId="5" xfId="0" applyNumberFormat="1" applyFont="1" applyBorder="1" applyAlignment="1">
      <alignment horizontal="right" wrapText="1"/>
    </xf>
    <xf numFmtId="0" fontId="14" fillId="0" borderId="2" xfId="0" applyFont="1" applyBorder="1" applyAlignment="1">
      <alignment/>
    </xf>
    <xf numFmtId="178" fontId="15" fillId="0" borderId="3" xfId="0" applyNumberFormat="1" applyFont="1" applyBorder="1" applyAlignment="1">
      <alignment horizontal="right"/>
    </xf>
    <xf numFmtId="178" fontId="15" fillId="0" borderId="7" xfId="0" applyNumberFormat="1" applyFont="1" applyBorder="1" applyAlignment="1">
      <alignment horizontal="right"/>
    </xf>
    <xf numFmtId="178" fontId="15" fillId="0" borderId="2" xfId="0" applyNumberFormat="1" applyFont="1" applyBorder="1" applyAlignment="1">
      <alignment horizontal="right"/>
    </xf>
    <xf numFmtId="178" fontId="15" fillId="0" borderId="8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178" fontId="18" fillId="0" borderId="2" xfId="0" applyNumberFormat="1" applyFont="1" applyBorder="1" applyAlignment="1">
      <alignment horizontal="right"/>
    </xf>
    <xf numFmtId="178" fontId="18" fillId="0" borderId="8" xfId="0" applyNumberFormat="1" applyFont="1" applyBorder="1" applyAlignment="1">
      <alignment horizontal="right"/>
    </xf>
    <xf numFmtId="178" fontId="17" fillId="0" borderId="6" xfId="0" applyNumberFormat="1" applyFont="1" applyBorder="1" applyAlignment="1">
      <alignment wrapText="1"/>
    </xf>
    <xf numFmtId="178" fontId="17" fillId="0" borderId="3" xfId="0" applyNumberFormat="1" applyFont="1" applyBorder="1" applyAlignment="1">
      <alignment horizontal="right" wrapText="1"/>
    </xf>
    <xf numFmtId="178" fontId="17" fillId="0" borderId="5" xfId="0" applyNumberFormat="1" applyFont="1" applyBorder="1" applyAlignment="1">
      <alignment horizontal="right" wrapText="1"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178" fontId="14" fillId="0" borderId="2" xfId="0" applyNumberFormat="1" applyFont="1" applyBorder="1" applyAlignment="1">
      <alignment horizontal="right" wrapText="1"/>
    </xf>
    <xf numFmtId="178" fontId="17" fillId="0" borderId="2" xfId="0" applyNumberFormat="1" applyFont="1" applyBorder="1" applyAlignment="1">
      <alignment horizontal="right" wrapText="1"/>
    </xf>
    <xf numFmtId="0" fontId="14" fillId="0" borderId="2" xfId="0" applyFont="1" applyBorder="1" applyAlignment="1">
      <alignment horizontal="left"/>
    </xf>
    <xf numFmtId="178" fontId="20" fillId="0" borderId="2" xfId="0" applyNumberFormat="1" applyFont="1" applyBorder="1" applyAlignment="1">
      <alignment horizontal="right"/>
    </xf>
    <xf numFmtId="178" fontId="21" fillId="0" borderId="2" xfId="0" applyNumberFormat="1" applyFont="1" applyBorder="1" applyAlignment="1">
      <alignment horizontal="right" wrapText="1"/>
    </xf>
    <xf numFmtId="178" fontId="21" fillId="0" borderId="3" xfId="0" applyNumberFormat="1" applyFont="1" applyBorder="1" applyAlignment="1">
      <alignment horizontal="right" wrapText="1"/>
    </xf>
    <xf numFmtId="178" fontId="21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2" fillId="0" borderId="2" xfId="0" applyFont="1" applyBorder="1" applyAlignment="1">
      <alignment horizontal="left"/>
    </xf>
    <xf numFmtId="178" fontId="3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20" fillId="0" borderId="9" xfId="0" applyNumberFormat="1" applyFont="1" applyBorder="1" applyAlignment="1">
      <alignment horizontal="right"/>
    </xf>
    <xf numFmtId="178" fontId="20" fillId="0" borderId="2" xfId="0" applyNumberFormat="1" applyFont="1" applyFill="1" applyBorder="1" applyAlignment="1">
      <alignment horizontal="right"/>
    </xf>
    <xf numFmtId="0" fontId="24" fillId="0" borderId="2" xfId="0" applyFont="1" applyBorder="1" applyAlignment="1">
      <alignment horizontal="center"/>
    </xf>
    <xf numFmtId="178" fontId="25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12" fillId="0" borderId="2" xfId="0" applyNumberFormat="1" applyFont="1" applyBorder="1" applyAlignment="1">
      <alignment horizontal="right"/>
    </xf>
    <xf numFmtId="178" fontId="9" fillId="0" borderId="0" xfId="0" applyNumberFormat="1" applyFont="1" applyAlignment="1">
      <alignment/>
    </xf>
    <xf numFmtId="0" fontId="9" fillId="0" borderId="0" xfId="0" applyFont="1" applyAlignment="1">
      <alignment/>
    </xf>
    <xf numFmtId="178" fontId="26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8" fontId="15" fillId="0" borderId="9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8" fillId="0" borderId="2" xfId="0" applyNumberFormat="1" applyFont="1" applyFill="1" applyBorder="1" applyAlignment="1" quotePrefix="1">
      <alignment horizontal="center"/>
    </xf>
    <xf numFmtId="3" fontId="28" fillId="0" borderId="2" xfId="0" applyNumberFormat="1" applyFont="1" applyBorder="1" applyAlignment="1">
      <alignment horizontal="right"/>
    </xf>
    <xf numFmtId="176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2" xfId="0" applyFont="1" applyBorder="1" applyAlignment="1" quotePrefix="1">
      <alignment horizontal="center" vertical="center"/>
    </xf>
    <xf numFmtId="176" fontId="28" fillId="0" borderId="2" xfId="0" applyNumberFormat="1" applyFont="1" applyBorder="1" applyAlignment="1">
      <alignment/>
    </xf>
    <xf numFmtId="0" fontId="28" fillId="0" borderId="0" xfId="0" applyFont="1" applyAlignment="1">
      <alignment/>
    </xf>
    <xf numFmtId="176" fontId="28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28" fillId="0" borderId="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2" xfId="15" applyFont="1" applyBorder="1" applyAlignment="1">
      <alignment horizontal="center" vertical="center" wrapText="1"/>
      <protection/>
    </xf>
  </cellXfs>
  <cellStyles count="7">
    <cellStyle name="Normal" xfId="0"/>
    <cellStyle name="一般_年月Monthly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9912\9912&#31227;&#27665;&#36039;&#35338;&#32068;\9912&#20839;&#25919;&#37096;&#20844;&#21209;&#32113;&#35336;&#22577;&#34920;_&#20986;&#22659;&#24180;&#40801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090&#31192;&#26360;&#23460;\(&#20116;)&#32232;&#23529;&#21450;&#27284;&#26696;&#31185;\&#32113;&#35336;&#36039;&#26009;\102.3\102.3&#31227;&#27665;&#36039;&#35338;&#32068;\1178101020_1020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age9910"/>
      <sheetName val="outage9911"/>
      <sheetName val="outage9912"/>
      <sheetName val="outage9909"/>
      <sheetName val="outage9908"/>
      <sheetName val="outage9907"/>
      <sheetName val="outage9906"/>
      <sheetName val="outage9905"/>
      <sheetName val="outage9904"/>
      <sheetName val="outage9903"/>
      <sheetName val="outage9901"/>
    </sheetNames>
    <sheetDataSet>
      <sheetData sheetId="2">
        <row r="5">
          <cell r="C5">
            <v>20489</v>
          </cell>
        </row>
        <row r="8">
          <cell r="C8">
            <v>22666</v>
          </cell>
        </row>
        <row r="11">
          <cell r="C11">
            <v>12508</v>
          </cell>
        </row>
        <row r="14">
          <cell r="C14">
            <v>17979</v>
          </cell>
        </row>
        <row r="17">
          <cell r="C17">
            <v>44112</v>
          </cell>
        </row>
        <row r="20">
          <cell r="C20">
            <v>139929</v>
          </cell>
        </row>
        <row r="23">
          <cell r="C23">
            <v>282842</v>
          </cell>
        </row>
        <row r="26">
          <cell r="C26">
            <v>272760</v>
          </cell>
        </row>
        <row r="29">
          <cell r="C29">
            <v>230823</v>
          </cell>
        </row>
        <row r="32">
          <cell r="C32">
            <v>71255</v>
          </cell>
        </row>
        <row r="35">
          <cell r="C35">
            <v>39238</v>
          </cell>
        </row>
        <row r="38">
          <cell r="C38">
            <v>41665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39-03-02"/>
    </sheetNames>
    <sheetDataSet>
      <sheetData sheetId="0">
        <row r="10">
          <cell r="C10">
            <v>835315</v>
          </cell>
        </row>
        <row r="11">
          <cell r="C11">
            <v>763977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00390625" defaultRowHeight="16.5"/>
  <cols>
    <col min="1" max="1" width="10.00390625" style="1" customWidth="1"/>
    <col min="2" max="2" width="13.625" style="1" bestFit="1" customWidth="1"/>
    <col min="3" max="5" width="12.00390625" style="1" customWidth="1"/>
    <col min="6" max="6" width="13.25390625" style="1" customWidth="1"/>
    <col min="7" max="12" width="12.00390625" style="1" customWidth="1"/>
    <col min="13" max="13" width="15.75390625" style="1" customWidth="1"/>
    <col min="14" max="16384" width="9.00390625" style="1" customWidth="1"/>
  </cols>
  <sheetData>
    <row r="1" spans="1:12" ht="21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5" customHeight="1">
      <c r="J2" s="2" t="s">
        <v>197</v>
      </c>
    </row>
    <row r="3" spans="10:12" ht="15" customHeight="1">
      <c r="J3" s="130" t="s">
        <v>1</v>
      </c>
      <c r="K3" s="130"/>
      <c r="L3" s="130"/>
    </row>
    <row r="4" ht="16.5">
      <c r="A4" s="3" t="s">
        <v>2</v>
      </c>
    </row>
    <row r="5" spans="1:12" ht="16.5">
      <c r="A5" s="131" t="s">
        <v>3</v>
      </c>
      <c r="B5" s="131" t="s">
        <v>4</v>
      </c>
      <c r="C5" s="132" t="s">
        <v>5</v>
      </c>
      <c r="D5" s="132"/>
      <c r="E5" s="132" t="s">
        <v>6</v>
      </c>
      <c r="F5" s="132"/>
      <c r="G5" s="132"/>
      <c r="H5" s="131" t="s">
        <v>7</v>
      </c>
      <c r="I5" s="131"/>
      <c r="J5" s="131"/>
      <c r="K5" s="131"/>
      <c r="L5" s="131"/>
    </row>
    <row r="6" spans="1:12" ht="30.75" customHeight="1">
      <c r="A6" s="131"/>
      <c r="B6" s="131"/>
      <c r="C6" s="4" t="s">
        <v>8</v>
      </c>
      <c r="D6" s="4" t="s">
        <v>9</v>
      </c>
      <c r="E6" s="5" t="s">
        <v>10</v>
      </c>
      <c r="F6" s="6" t="s">
        <v>11</v>
      </c>
      <c r="G6" s="4" t="s">
        <v>12</v>
      </c>
      <c r="H6" s="7" t="s">
        <v>13</v>
      </c>
      <c r="I6" s="7" t="s">
        <v>14</v>
      </c>
      <c r="J6" s="7" t="s">
        <v>15</v>
      </c>
      <c r="K6" s="8" t="s">
        <v>16</v>
      </c>
      <c r="L6" s="7" t="s">
        <v>17</v>
      </c>
    </row>
    <row r="7" spans="1:12" ht="18" customHeight="1">
      <c r="A7" s="9" t="s">
        <v>18</v>
      </c>
      <c r="B7" s="10">
        <v>6110016</v>
      </c>
      <c r="C7" s="10">
        <v>3674608</v>
      </c>
      <c r="D7" s="10">
        <v>2435408</v>
      </c>
      <c r="E7" s="10">
        <v>324639</v>
      </c>
      <c r="F7" s="10">
        <v>5349594</v>
      </c>
      <c r="G7" s="10">
        <v>435783</v>
      </c>
      <c r="H7" s="10">
        <v>4223951</v>
      </c>
      <c r="I7" s="10">
        <v>12953</v>
      </c>
      <c r="J7" s="133">
        <v>223386</v>
      </c>
      <c r="K7" s="133"/>
      <c r="L7" s="10">
        <v>1649726</v>
      </c>
    </row>
    <row r="8" spans="1:12" ht="18" customHeight="1">
      <c r="A8" s="9" t="s">
        <v>19</v>
      </c>
      <c r="B8" s="10">
        <v>6499997</v>
      </c>
      <c r="C8" s="10">
        <v>3942898</v>
      </c>
      <c r="D8" s="10">
        <v>2557099</v>
      </c>
      <c r="E8" s="10">
        <v>351655</v>
      </c>
      <c r="F8" s="10">
        <v>5707888</v>
      </c>
      <c r="G8" s="10">
        <v>451162</v>
      </c>
      <c r="H8" s="10">
        <v>4633444</v>
      </c>
      <c r="I8" s="10">
        <v>18531</v>
      </c>
      <c r="J8" s="133">
        <v>246794</v>
      </c>
      <c r="K8" s="133"/>
      <c r="L8" s="10">
        <v>1601228</v>
      </c>
    </row>
    <row r="9" spans="1:12" ht="18" customHeight="1">
      <c r="A9" s="9" t="s">
        <v>20</v>
      </c>
      <c r="B9" s="10">
        <v>6878197</v>
      </c>
      <c r="C9" s="10">
        <v>4210707</v>
      </c>
      <c r="D9" s="10">
        <v>2667490</v>
      </c>
      <c r="E9" s="10">
        <v>367705</v>
      </c>
      <c r="F9" s="10">
        <v>6052439</v>
      </c>
      <c r="G9" s="10">
        <v>458053</v>
      </c>
      <c r="H9" s="10">
        <v>4727528</v>
      </c>
      <c r="I9" s="10">
        <v>23884</v>
      </c>
      <c r="J9" s="133">
        <v>270100</v>
      </c>
      <c r="K9" s="133"/>
      <c r="L9" s="10">
        <v>1856685</v>
      </c>
    </row>
    <row r="10" spans="1:12" ht="18" customHeight="1">
      <c r="A10" s="9" t="s">
        <v>21</v>
      </c>
      <c r="B10" s="10">
        <v>7525556</v>
      </c>
      <c r="C10" s="10">
        <v>4620511</v>
      </c>
      <c r="D10" s="10">
        <v>2905045</v>
      </c>
      <c r="E10" s="10">
        <v>410354</v>
      </c>
      <c r="F10" s="10">
        <v>6617332</v>
      </c>
      <c r="G10" s="10">
        <v>497870</v>
      </c>
      <c r="H10" s="10">
        <v>5143789</v>
      </c>
      <c r="I10" s="10">
        <v>42890</v>
      </c>
      <c r="J10" s="133">
        <v>272544</v>
      </c>
      <c r="K10" s="133"/>
      <c r="L10" s="10">
        <v>2066333</v>
      </c>
    </row>
    <row r="11" spans="1:12" s="13" customFormat="1" ht="18" customHeight="1">
      <c r="A11" s="11" t="s">
        <v>22</v>
      </c>
      <c r="B11" s="12">
        <v>8107670</v>
      </c>
      <c r="C11" s="12">
        <v>4922498</v>
      </c>
      <c r="D11" s="12">
        <v>3185172</v>
      </c>
      <c r="E11" s="12">
        <v>447263</v>
      </c>
      <c r="F11" s="12">
        <v>7112673</v>
      </c>
      <c r="G11" s="12">
        <v>547734</v>
      </c>
      <c r="H11" s="12">
        <v>5700514</v>
      </c>
      <c r="I11" s="12">
        <v>58084</v>
      </c>
      <c r="J11" s="134">
        <v>260533</v>
      </c>
      <c r="K11" s="134"/>
      <c r="L11" s="12">
        <v>2088539</v>
      </c>
    </row>
    <row r="12" spans="1:12" ht="18" customHeight="1">
      <c r="A12" s="9" t="s">
        <v>23</v>
      </c>
      <c r="B12" s="10">
        <v>8590511</v>
      </c>
      <c r="C12" s="10">
        <v>5216375</v>
      </c>
      <c r="D12" s="10">
        <v>3374136</v>
      </c>
      <c r="E12" s="10">
        <v>485535</v>
      </c>
      <c r="F12" s="10">
        <v>7518173</v>
      </c>
      <c r="G12" s="10">
        <v>586803</v>
      </c>
      <c r="H12" s="10">
        <v>6160016</v>
      </c>
      <c r="I12" s="10">
        <v>75992</v>
      </c>
      <c r="J12" s="133">
        <v>238862</v>
      </c>
      <c r="K12" s="133"/>
      <c r="L12" s="10">
        <v>2115641</v>
      </c>
    </row>
    <row r="13" spans="1:12" ht="18" customHeight="1">
      <c r="A13" s="9" t="s">
        <v>24</v>
      </c>
      <c r="B13" s="10">
        <v>8286491</v>
      </c>
      <c r="C13" s="10">
        <v>5091178</v>
      </c>
      <c r="D13" s="10">
        <v>3195313</v>
      </c>
      <c r="E13" s="10">
        <v>449969</v>
      </c>
      <c r="F13" s="10">
        <v>7315809</v>
      </c>
      <c r="G13" s="10">
        <v>520713</v>
      </c>
      <c r="H13" s="10">
        <v>5909576</v>
      </c>
      <c r="I13" s="10">
        <v>94061</v>
      </c>
      <c r="J13" s="133">
        <v>251043</v>
      </c>
      <c r="K13" s="133"/>
      <c r="L13" s="10">
        <v>2031811</v>
      </c>
    </row>
    <row r="14" spans="1:12" ht="18" customHeight="1">
      <c r="A14" s="9" t="s">
        <v>25</v>
      </c>
      <c r="B14" s="10">
        <v>9070567</v>
      </c>
      <c r="C14" s="10">
        <v>5480579</v>
      </c>
      <c r="D14" s="10">
        <v>3589988</v>
      </c>
      <c r="E14" s="10">
        <v>498814</v>
      </c>
      <c r="F14" s="10">
        <v>7984692</v>
      </c>
      <c r="G14" s="10">
        <v>587061</v>
      </c>
      <c r="H14" s="10">
        <v>6561807</v>
      </c>
      <c r="I14" s="10">
        <v>110513</v>
      </c>
      <c r="J14" s="133">
        <v>282594</v>
      </c>
      <c r="K14" s="133"/>
      <c r="L14" s="10">
        <v>2115653</v>
      </c>
    </row>
    <row r="15" spans="1:12" ht="18" customHeight="1">
      <c r="A15" s="9" t="s">
        <v>26</v>
      </c>
      <c r="B15" s="10">
        <v>10045994</v>
      </c>
      <c r="C15" s="10">
        <v>6035503</v>
      </c>
      <c r="D15" s="10">
        <v>4010491</v>
      </c>
      <c r="E15" s="10">
        <v>531581</v>
      </c>
      <c r="F15" s="10">
        <v>8870537</v>
      </c>
      <c r="G15" s="10">
        <v>643876</v>
      </c>
      <c r="H15" s="10">
        <v>7296673</v>
      </c>
      <c r="I15" s="10">
        <v>119676</v>
      </c>
      <c r="J15" s="133">
        <v>318975</v>
      </c>
      <c r="K15" s="133"/>
      <c r="L15" s="10">
        <v>2310670</v>
      </c>
    </row>
    <row r="16" spans="1:12" s="13" customFormat="1" ht="18" customHeight="1">
      <c r="A16" s="11" t="s">
        <v>27</v>
      </c>
      <c r="B16" s="12">
        <v>9893261</v>
      </c>
      <c r="C16" s="12">
        <v>5947770</v>
      </c>
      <c r="D16" s="12">
        <v>3945491</v>
      </c>
      <c r="E16" s="12">
        <v>509816</v>
      </c>
      <c r="F16" s="12">
        <v>8764045</v>
      </c>
      <c r="G16" s="12">
        <v>619400</v>
      </c>
      <c r="H16" s="12">
        <v>7092968</v>
      </c>
      <c r="I16" s="12">
        <v>141687</v>
      </c>
      <c r="J16" s="134">
        <v>366735</v>
      </c>
      <c r="K16" s="134"/>
      <c r="L16" s="12">
        <v>2291871</v>
      </c>
    </row>
    <row r="17" spans="1:12" ht="18" customHeight="1">
      <c r="A17" s="9" t="s">
        <v>28</v>
      </c>
      <c r="B17" s="10">
        <v>10187925</v>
      </c>
      <c r="C17" s="10">
        <v>6022475</v>
      </c>
      <c r="D17" s="10">
        <v>4165450</v>
      </c>
      <c r="E17" s="10">
        <v>523073</v>
      </c>
      <c r="F17" s="10">
        <v>9012827</v>
      </c>
      <c r="G17" s="10">
        <v>652025</v>
      </c>
      <c r="H17" s="10">
        <v>7210233</v>
      </c>
      <c r="I17" s="10">
        <v>165236</v>
      </c>
      <c r="J17" s="10">
        <v>379864</v>
      </c>
      <c r="K17" s="10">
        <v>78575</v>
      </c>
      <c r="L17" s="10">
        <v>2354017</v>
      </c>
    </row>
    <row r="18" spans="1:12" ht="18" customHeight="1">
      <c r="A18" s="9" t="s">
        <v>29</v>
      </c>
      <c r="B18" s="10">
        <v>8138248</v>
      </c>
      <c r="C18" s="10">
        <v>4863219</v>
      </c>
      <c r="D18" s="10">
        <v>3275029</v>
      </c>
      <c r="E18" s="10">
        <v>433293</v>
      </c>
      <c r="F18" s="10">
        <v>7243553</v>
      </c>
      <c r="G18" s="10">
        <v>461402</v>
      </c>
      <c r="H18" s="10">
        <v>5890131</v>
      </c>
      <c r="I18" s="10">
        <v>149176</v>
      </c>
      <c r="J18" s="10">
        <v>267102</v>
      </c>
      <c r="K18" s="10">
        <v>19805</v>
      </c>
      <c r="L18" s="10">
        <v>1812034</v>
      </c>
    </row>
    <row r="19" spans="1:12" ht="18" customHeight="1">
      <c r="A19" s="9" t="s">
        <v>30</v>
      </c>
      <c r="B19" s="10">
        <v>10699122</v>
      </c>
      <c r="C19" s="10">
        <v>6300580</v>
      </c>
      <c r="D19" s="10">
        <v>4398542</v>
      </c>
      <c r="E19" s="10">
        <v>588809</v>
      </c>
      <c r="F19" s="10">
        <v>9462516</v>
      </c>
      <c r="G19" s="10">
        <v>647797</v>
      </c>
      <c r="H19" s="10">
        <v>7748780</v>
      </c>
      <c r="I19" s="10">
        <v>153190</v>
      </c>
      <c r="J19" s="10">
        <v>346209</v>
      </c>
      <c r="K19" s="10">
        <v>22646</v>
      </c>
      <c r="L19" s="10">
        <v>2428297</v>
      </c>
    </row>
    <row r="20" spans="1:12" ht="18" customHeight="1">
      <c r="A20" s="9" t="s">
        <v>31</v>
      </c>
      <c r="B20" s="10">
        <v>11557175</v>
      </c>
      <c r="C20" s="10">
        <v>6758467</v>
      </c>
      <c r="D20" s="10">
        <v>4798708</v>
      </c>
      <c r="E20" s="10">
        <v>628861</v>
      </c>
      <c r="F20" s="10">
        <v>10206711</v>
      </c>
      <c r="G20" s="10">
        <v>721603</v>
      </c>
      <c r="H20" s="10">
        <v>8179057</v>
      </c>
      <c r="I20" s="10">
        <v>200142</v>
      </c>
      <c r="J20" s="10">
        <v>355443</v>
      </c>
      <c r="K20" s="10">
        <v>24323</v>
      </c>
      <c r="L20" s="10">
        <v>2798210</v>
      </c>
    </row>
    <row r="21" spans="1:12" s="13" customFormat="1" ht="18" customHeight="1">
      <c r="A21" s="11" t="s">
        <v>32</v>
      </c>
      <c r="B21" s="12">
        <v>12148694</v>
      </c>
      <c r="C21" s="12">
        <v>7014024</v>
      </c>
      <c r="D21" s="12">
        <v>5134670</v>
      </c>
      <c r="E21" s="12">
        <v>668002</v>
      </c>
      <c r="F21" s="12">
        <v>10675857</v>
      </c>
      <c r="G21" s="12">
        <v>804835</v>
      </c>
      <c r="H21" s="12">
        <v>8628867</v>
      </c>
      <c r="I21" s="12">
        <v>286608</v>
      </c>
      <c r="J21" s="12">
        <v>354335</v>
      </c>
      <c r="K21" s="12">
        <v>23255</v>
      </c>
      <c r="L21" s="12">
        <v>2855629</v>
      </c>
    </row>
    <row r="22" spans="1:12" ht="18" customHeight="1">
      <c r="A22" s="9" t="s">
        <v>33</v>
      </c>
      <c r="B22" s="10">
        <v>12639948</v>
      </c>
      <c r="C22" s="10">
        <v>7208147</v>
      </c>
      <c r="D22" s="10">
        <v>5431801</v>
      </c>
      <c r="E22" s="10">
        <v>702602</v>
      </c>
      <c r="F22" s="10">
        <v>11098858</v>
      </c>
      <c r="G22" s="10">
        <v>838488</v>
      </c>
      <c r="H22" s="10">
        <v>8923885</v>
      </c>
      <c r="I22" s="10">
        <v>292618</v>
      </c>
      <c r="J22" s="10">
        <v>411889</v>
      </c>
      <c r="K22" s="10">
        <v>22741</v>
      </c>
      <c r="L22" s="10">
        <v>2988815</v>
      </c>
    </row>
    <row r="23" spans="1:12" ht="18" customHeight="1">
      <c r="A23" s="9" t="s">
        <v>34</v>
      </c>
      <c r="B23" s="10">
        <v>12297825</v>
      </c>
      <c r="C23" s="10">
        <v>7001958</v>
      </c>
      <c r="D23" s="10">
        <v>5295867</v>
      </c>
      <c r="E23" s="10">
        <v>667148</v>
      </c>
      <c r="F23" s="10">
        <v>10812279</v>
      </c>
      <c r="G23" s="10">
        <v>818398</v>
      </c>
      <c r="H23" s="14">
        <v>8452638</v>
      </c>
      <c r="I23" s="14">
        <v>314914</v>
      </c>
      <c r="J23" s="14">
        <v>540039</v>
      </c>
      <c r="K23" s="14">
        <v>27698</v>
      </c>
      <c r="L23" s="14">
        <v>2962536</v>
      </c>
    </row>
    <row r="24" spans="1:12" ht="19.5" customHeight="1" hidden="1">
      <c r="A24" s="9">
        <v>97.01</v>
      </c>
      <c r="B24" s="14">
        <v>975039</v>
      </c>
      <c r="C24" s="10">
        <v>560292</v>
      </c>
      <c r="D24" s="10">
        <v>414747</v>
      </c>
      <c r="E24" s="10">
        <v>64370</v>
      </c>
      <c r="F24" s="10">
        <v>853856</v>
      </c>
      <c r="G24" s="10">
        <v>56813</v>
      </c>
      <c r="H24" s="14">
        <v>677597</v>
      </c>
      <c r="I24" s="14">
        <v>21251</v>
      </c>
      <c r="J24" s="14">
        <v>24831</v>
      </c>
      <c r="K24" s="14">
        <v>2194</v>
      </c>
      <c r="L24" s="14">
        <v>249166</v>
      </c>
    </row>
    <row r="25" spans="1:12" ht="19.5" customHeight="1" hidden="1">
      <c r="A25" s="9">
        <v>97.02</v>
      </c>
      <c r="B25" s="15">
        <v>1008047</v>
      </c>
      <c r="C25" s="16">
        <v>561683</v>
      </c>
      <c r="D25" s="16">
        <v>446364</v>
      </c>
      <c r="E25" s="16">
        <v>82615</v>
      </c>
      <c r="F25" s="16">
        <v>873684</v>
      </c>
      <c r="G25" s="16">
        <v>51748</v>
      </c>
      <c r="H25" s="10">
        <v>692913</v>
      </c>
      <c r="I25" s="10">
        <v>24612</v>
      </c>
      <c r="J25" s="10">
        <v>44647</v>
      </c>
      <c r="K25" s="10">
        <v>2209</v>
      </c>
      <c r="L25" s="10">
        <v>243666</v>
      </c>
    </row>
    <row r="26" spans="1:12" ht="19.5" customHeight="1" hidden="1">
      <c r="A26" s="9">
        <v>97.03</v>
      </c>
      <c r="B26" s="10">
        <v>1033204</v>
      </c>
      <c r="C26" s="17">
        <v>596863</v>
      </c>
      <c r="D26" s="17">
        <v>436341</v>
      </c>
      <c r="E26" s="17">
        <v>36433</v>
      </c>
      <c r="F26" s="17">
        <v>917800</v>
      </c>
      <c r="G26" s="17">
        <v>78971</v>
      </c>
      <c r="H26" s="10">
        <v>691142</v>
      </c>
      <c r="I26" s="10">
        <v>17575</v>
      </c>
      <c r="J26" s="10">
        <v>48571</v>
      </c>
      <c r="K26" s="10">
        <v>2285</v>
      </c>
      <c r="L26" s="10">
        <v>273631</v>
      </c>
    </row>
    <row r="27" spans="1:12" ht="19.5" customHeight="1" hidden="1">
      <c r="A27" s="9">
        <v>97.04</v>
      </c>
      <c r="B27" s="18">
        <v>1044985</v>
      </c>
      <c r="C27" s="19">
        <v>603638</v>
      </c>
      <c r="D27" s="19">
        <v>441347</v>
      </c>
      <c r="E27" s="19">
        <v>32445</v>
      </c>
      <c r="F27" s="19">
        <v>925079</v>
      </c>
      <c r="G27" s="19">
        <v>87461</v>
      </c>
      <c r="H27" s="18">
        <v>742166</v>
      </c>
      <c r="I27" s="18">
        <v>19541</v>
      </c>
      <c r="J27" s="18">
        <v>37534</v>
      </c>
      <c r="K27" s="18">
        <v>1988</v>
      </c>
      <c r="L27" s="18">
        <v>243756</v>
      </c>
    </row>
    <row r="28" spans="1:12" ht="19.5" customHeight="1" hidden="1">
      <c r="A28" s="9">
        <v>97.05</v>
      </c>
      <c r="B28" s="18">
        <v>1050415</v>
      </c>
      <c r="C28" s="19">
        <v>596966</v>
      </c>
      <c r="D28" s="19">
        <v>453449</v>
      </c>
      <c r="E28" s="19">
        <v>32612</v>
      </c>
      <c r="F28" s="19">
        <v>935262</v>
      </c>
      <c r="G28" s="19">
        <v>82541</v>
      </c>
      <c r="H28" s="18">
        <v>735715</v>
      </c>
      <c r="I28" s="18">
        <v>21125</v>
      </c>
      <c r="J28" s="18">
        <v>49230</v>
      </c>
      <c r="K28" s="18">
        <v>1714</v>
      </c>
      <c r="L28" s="18">
        <v>242631</v>
      </c>
    </row>
    <row r="29" spans="1:12" s="23" customFormat="1" ht="19.5" customHeight="1" hidden="1">
      <c r="A29" s="20">
        <v>97.06</v>
      </c>
      <c r="B29" s="21">
        <v>1043110</v>
      </c>
      <c r="C29" s="22">
        <v>597742</v>
      </c>
      <c r="D29" s="22">
        <v>445368</v>
      </c>
      <c r="E29" s="22">
        <v>49255</v>
      </c>
      <c r="F29" s="22">
        <v>926913</v>
      </c>
      <c r="G29" s="22">
        <v>66942</v>
      </c>
      <c r="H29" s="21">
        <v>702656</v>
      </c>
      <c r="I29" s="21">
        <v>21154</v>
      </c>
      <c r="J29" s="21">
        <v>59552</v>
      </c>
      <c r="K29" s="21">
        <v>2077</v>
      </c>
      <c r="L29" s="21">
        <v>257671</v>
      </c>
    </row>
    <row r="30" spans="1:12" s="23" customFormat="1" ht="19.5" customHeight="1" hidden="1">
      <c r="A30" s="20">
        <v>97.07</v>
      </c>
      <c r="B30" s="21">
        <v>1143503</v>
      </c>
      <c r="C30" s="22">
        <v>629862</v>
      </c>
      <c r="D30" s="22">
        <v>513641</v>
      </c>
      <c r="E30" s="22">
        <v>127991</v>
      </c>
      <c r="F30" s="22">
        <v>959781</v>
      </c>
      <c r="G30" s="22">
        <v>55731</v>
      </c>
      <c r="H30" s="21">
        <v>836216</v>
      </c>
      <c r="I30" s="21">
        <v>29321</v>
      </c>
      <c r="J30" s="21">
        <v>50057</v>
      </c>
      <c r="K30" s="21">
        <v>2430</v>
      </c>
      <c r="L30" s="21">
        <v>225479</v>
      </c>
    </row>
    <row r="31" spans="1:12" ht="19.5" customHeight="1" hidden="1">
      <c r="A31" s="20">
        <v>97.08</v>
      </c>
      <c r="B31" s="21">
        <v>1099580</v>
      </c>
      <c r="C31" s="22">
        <v>603012</v>
      </c>
      <c r="D31" s="22">
        <v>496568</v>
      </c>
      <c r="E31" s="22">
        <v>118599</v>
      </c>
      <c r="F31" s="22">
        <v>932486</v>
      </c>
      <c r="G31" s="22">
        <v>48495</v>
      </c>
      <c r="H31" s="21">
        <v>787993</v>
      </c>
      <c r="I31" s="21">
        <v>27739</v>
      </c>
      <c r="J31" s="21">
        <v>56920</v>
      </c>
      <c r="K31" s="21">
        <v>1937</v>
      </c>
      <c r="L31" s="21">
        <v>224991</v>
      </c>
    </row>
    <row r="32" spans="1:12" s="23" customFormat="1" ht="19.5" customHeight="1" hidden="1">
      <c r="A32" s="20">
        <v>97.09</v>
      </c>
      <c r="B32" s="21">
        <v>985702</v>
      </c>
      <c r="C32" s="22">
        <v>567913</v>
      </c>
      <c r="D32" s="22">
        <v>417789</v>
      </c>
      <c r="E32" s="22">
        <v>25011</v>
      </c>
      <c r="F32" s="22">
        <v>892950</v>
      </c>
      <c r="G32" s="22">
        <v>67741</v>
      </c>
      <c r="H32" s="21">
        <v>678300</v>
      </c>
      <c r="I32" s="21">
        <v>31952</v>
      </c>
      <c r="J32" s="21">
        <v>41064</v>
      </c>
      <c r="K32" s="21">
        <v>1612</v>
      </c>
      <c r="L32" s="21">
        <v>232774</v>
      </c>
    </row>
    <row r="33" spans="1:12" s="23" customFormat="1" ht="19.5" customHeight="1" hidden="1">
      <c r="A33" s="24" t="s">
        <v>35</v>
      </c>
      <c r="B33" s="21">
        <v>1036006</v>
      </c>
      <c r="C33" s="22">
        <v>592253</v>
      </c>
      <c r="D33" s="22">
        <v>443753</v>
      </c>
      <c r="E33" s="22">
        <v>25936</v>
      </c>
      <c r="F33" s="22">
        <v>920801</v>
      </c>
      <c r="G33" s="22">
        <v>89269</v>
      </c>
      <c r="H33" s="21">
        <v>708968</v>
      </c>
      <c r="I33" s="21">
        <v>33674</v>
      </c>
      <c r="J33" s="21">
        <v>36985</v>
      </c>
      <c r="K33" s="21">
        <v>2951</v>
      </c>
      <c r="L33" s="21">
        <v>253428</v>
      </c>
    </row>
    <row r="34" spans="1:12" s="23" customFormat="1" ht="19.5" customHeight="1" hidden="1">
      <c r="A34" s="20">
        <v>97.11</v>
      </c>
      <c r="B34" s="21">
        <v>948511</v>
      </c>
      <c r="C34" s="22">
        <v>558416</v>
      </c>
      <c r="D34" s="22">
        <v>390095</v>
      </c>
      <c r="E34" s="22">
        <v>27154</v>
      </c>
      <c r="F34" s="22">
        <v>842486</v>
      </c>
      <c r="G34" s="22">
        <v>78871</v>
      </c>
      <c r="H34" s="21">
        <v>621287</v>
      </c>
      <c r="I34" s="21">
        <v>33811</v>
      </c>
      <c r="J34" s="21">
        <v>36902</v>
      </c>
      <c r="K34" s="21">
        <v>2722</v>
      </c>
      <c r="L34" s="21">
        <v>253789</v>
      </c>
    </row>
    <row r="35" spans="1:12" s="23" customFormat="1" ht="19.5" customHeight="1" hidden="1">
      <c r="A35" s="20">
        <v>97.12</v>
      </c>
      <c r="B35" s="21">
        <v>929723</v>
      </c>
      <c r="C35" s="22">
        <v>533318</v>
      </c>
      <c r="D35" s="22">
        <v>396405</v>
      </c>
      <c r="E35" s="22">
        <v>44727</v>
      </c>
      <c r="F35" s="22">
        <v>831181</v>
      </c>
      <c r="G35" s="22">
        <v>53815</v>
      </c>
      <c r="H35" s="21">
        <v>577685</v>
      </c>
      <c r="I35" s="21">
        <v>33159</v>
      </c>
      <c r="J35" s="21">
        <v>53746</v>
      </c>
      <c r="K35" s="21">
        <v>3579</v>
      </c>
      <c r="L35" s="21">
        <v>261554</v>
      </c>
    </row>
    <row r="36" spans="1:12" ht="18.75" customHeight="1">
      <c r="A36" s="25" t="s">
        <v>36</v>
      </c>
      <c r="B36" s="26">
        <f>SUM(B37:B48)</f>
        <v>12513288</v>
      </c>
      <c r="C36" s="26">
        <f aca="true" t="shared" si="0" ref="C36:L36">SUM(C37:C48)</f>
        <v>6975669</v>
      </c>
      <c r="D36" s="26">
        <f t="shared" si="0"/>
        <v>5537619</v>
      </c>
      <c r="E36" s="26">
        <f t="shared" si="0"/>
        <v>652612</v>
      </c>
      <c r="F36" s="26">
        <f t="shared" si="0"/>
        <v>10946191</v>
      </c>
      <c r="G36" s="26">
        <f t="shared" si="0"/>
        <v>914485</v>
      </c>
      <c r="H36" s="26">
        <f t="shared" si="0"/>
        <v>8118284</v>
      </c>
      <c r="I36" s="26">
        <f t="shared" si="0"/>
        <v>953009</v>
      </c>
      <c r="J36" s="26">
        <f t="shared" si="0"/>
        <v>634121</v>
      </c>
      <c r="K36" s="26">
        <f t="shared" si="0"/>
        <v>37792</v>
      </c>
      <c r="L36" s="26">
        <f t="shared" si="0"/>
        <v>2770082</v>
      </c>
    </row>
    <row r="37" spans="1:12" ht="19.5" customHeight="1" hidden="1">
      <c r="A37" s="9">
        <v>98.01</v>
      </c>
      <c r="B37" s="10">
        <v>994996</v>
      </c>
      <c r="C37" s="10">
        <v>564345</v>
      </c>
      <c r="D37" s="10">
        <v>430651</v>
      </c>
      <c r="E37" s="10">
        <v>79942</v>
      </c>
      <c r="F37" s="10">
        <v>864395</v>
      </c>
      <c r="G37" s="10">
        <v>50659</v>
      </c>
      <c r="H37" s="10">
        <v>718100</v>
      </c>
      <c r="I37" s="10">
        <v>42630</v>
      </c>
      <c r="J37" s="10">
        <v>41073</v>
      </c>
      <c r="K37" s="10">
        <v>2996</v>
      </c>
      <c r="L37" s="10">
        <v>190197</v>
      </c>
    </row>
    <row r="38" spans="1:12" ht="19.5" customHeight="1" hidden="1">
      <c r="A38" s="20">
        <v>98.02</v>
      </c>
      <c r="B38" s="10">
        <v>842801</v>
      </c>
      <c r="C38" s="10">
        <v>458945</v>
      </c>
      <c r="D38" s="10">
        <v>383856</v>
      </c>
      <c r="E38" s="10">
        <v>53173</v>
      </c>
      <c r="F38" s="10">
        <v>734799</v>
      </c>
      <c r="G38" s="10">
        <v>54829</v>
      </c>
      <c r="H38" s="10">
        <v>539499</v>
      </c>
      <c r="I38" s="10">
        <v>41304</v>
      </c>
      <c r="J38" s="10">
        <v>38535</v>
      </c>
      <c r="K38" s="10">
        <v>2266</v>
      </c>
      <c r="L38" s="10">
        <v>221197</v>
      </c>
    </row>
    <row r="39" spans="1:12" ht="19.5" customHeight="1" hidden="1">
      <c r="A39" s="20">
        <v>98.03</v>
      </c>
      <c r="B39" s="10">
        <v>1021407</v>
      </c>
      <c r="C39" s="10">
        <v>575241</v>
      </c>
      <c r="D39" s="10">
        <v>446166</v>
      </c>
      <c r="E39" s="10">
        <v>29630</v>
      </c>
      <c r="F39" s="10">
        <v>895719</v>
      </c>
      <c r="G39" s="10">
        <v>96058</v>
      </c>
      <c r="H39" s="10">
        <v>626206</v>
      </c>
      <c r="I39" s="10">
        <v>85731</v>
      </c>
      <c r="J39" s="10">
        <v>51463</v>
      </c>
      <c r="K39" s="10">
        <v>3083</v>
      </c>
      <c r="L39" s="10">
        <v>254924</v>
      </c>
    </row>
    <row r="40" spans="1:12" ht="19.5" customHeight="1" hidden="1">
      <c r="A40" s="20">
        <v>98.04</v>
      </c>
      <c r="B40" s="10">
        <v>1123921</v>
      </c>
      <c r="C40" s="10">
        <v>618325</v>
      </c>
      <c r="D40" s="10">
        <v>505596</v>
      </c>
      <c r="E40" s="10">
        <v>39922</v>
      </c>
      <c r="F40" s="10">
        <v>962831</v>
      </c>
      <c r="G40" s="10">
        <v>121168</v>
      </c>
      <c r="H40" s="10">
        <v>675435</v>
      </c>
      <c r="I40" s="10">
        <v>129994</v>
      </c>
      <c r="J40" s="10">
        <v>79487</v>
      </c>
      <c r="K40" s="10">
        <v>2975</v>
      </c>
      <c r="L40" s="10">
        <v>236030</v>
      </c>
    </row>
    <row r="41" spans="1:12" ht="19.5" customHeight="1" hidden="1">
      <c r="A41" s="20">
        <v>98.05</v>
      </c>
      <c r="B41" s="10">
        <v>1019722</v>
      </c>
      <c r="C41" s="10">
        <v>564553</v>
      </c>
      <c r="D41" s="10">
        <v>455169</v>
      </c>
      <c r="E41" s="10">
        <v>30012</v>
      </c>
      <c r="F41" s="10">
        <v>896814</v>
      </c>
      <c r="G41" s="10">
        <v>92896</v>
      </c>
      <c r="H41" s="10">
        <v>653347</v>
      </c>
      <c r="I41" s="10">
        <v>109043</v>
      </c>
      <c r="J41" s="10">
        <v>56771</v>
      </c>
      <c r="K41" s="10">
        <v>2943</v>
      </c>
      <c r="L41" s="10">
        <v>197618</v>
      </c>
    </row>
    <row r="42" spans="1:12" ht="19.5" customHeight="1" hidden="1">
      <c r="A42" s="20">
        <v>98.06</v>
      </c>
      <c r="B42" s="10">
        <f>SUM(C42:D42)</f>
        <v>896740</v>
      </c>
      <c r="C42" s="10">
        <v>516281</v>
      </c>
      <c r="D42" s="10">
        <v>380459</v>
      </c>
      <c r="E42" s="10">
        <v>40429</v>
      </c>
      <c r="F42" s="10">
        <v>798672</v>
      </c>
      <c r="G42" s="10">
        <v>57639</v>
      </c>
      <c r="H42" s="10">
        <v>575357</v>
      </c>
      <c r="I42" s="10">
        <v>55543</v>
      </c>
      <c r="J42" s="10">
        <v>54580</v>
      </c>
      <c r="K42" s="10">
        <v>3529</v>
      </c>
      <c r="L42" s="10">
        <v>207731</v>
      </c>
    </row>
    <row r="43" spans="1:12" ht="19.5" customHeight="1" hidden="1">
      <c r="A43" s="20">
        <v>98.07</v>
      </c>
      <c r="B43" s="27">
        <v>1111171</v>
      </c>
      <c r="C43" s="28">
        <v>608755</v>
      </c>
      <c r="D43" s="28">
        <v>502416</v>
      </c>
      <c r="E43" s="29">
        <v>113161</v>
      </c>
      <c r="F43" s="29">
        <v>941803</v>
      </c>
      <c r="G43" s="29">
        <v>56207</v>
      </c>
      <c r="H43" s="27">
        <v>764453</v>
      </c>
      <c r="I43" s="27">
        <v>68580</v>
      </c>
      <c r="J43" s="27">
        <v>57833</v>
      </c>
      <c r="K43" s="27">
        <v>4166</v>
      </c>
      <c r="L43" s="27">
        <v>216139</v>
      </c>
    </row>
    <row r="44" spans="1:12" ht="19.5" customHeight="1" hidden="1">
      <c r="A44" s="20">
        <v>98.08</v>
      </c>
      <c r="B44" s="27">
        <f>E44+F44+G44</f>
        <v>1212262</v>
      </c>
      <c r="C44" s="28">
        <v>641882</v>
      </c>
      <c r="D44" s="28">
        <v>570380</v>
      </c>
      <c r="E44" s="29">
        <v>129000</v>
      </c>
      <c r="F44" s="29">
        <v>1023531</v>
      </c>
      <c r="G44" s="29">
        <v>59731</v>
      </c>
      <c r="H44" s="27">
        <v>844771</v>
      </c>
      <c r="I44" s="27">
        <v>78822</v>
      </c>
      <c r="J44" s="27">
        <v>64031</v>
      </c>
      <c r="K44" s="27">
        <v>3302</v>
      </c>
      <c r="L44" s="27">
        <v>221336</v>
      </c>
    </row>
    <row r="45" spans="1:13" s="23" customFormat="1" ht="19.5" customHeight="1" hidden="1">
      <c r="A45" s="20">
        <v>98.09</v>
      </c>
      <c r="B45" s="27">
        <f>SUM(H45:L45)</f>
        <v>995336</v>
      </c>
      <c r="C45" s="28">
        <v>568984</v>
      </c>
      <c r="D45" s="28">
        <v>426352</v>
      </c>
      <c r="E45" s="29">
        <v>22581</v>
      </c>
      <c r="F45" s="29">
        <v>906164</v>
      </c>
      <c r="G45" s="29">
        <v>66591</v>
      </c>
      <c r="H45" s="27">
        <v>654691</v>
      </c>
      <c r="I45" s="27">
        <v>63009</v>
      </c>
      <c r="J45" s="27">
        <v>39614</v>
      </c>
      <c r="K45" s="27">
        <v>2340</v>
      </c>
      <c r="L45" s="27">
        <v>235682</v>
      </c>
      <c r="M45" s="30"/>
    </row>
    <row r="46" spans="1:13" s="23" customFormat="1" ht="19.5" customHeight="1" hidden="1">
      <c r="A46" s="24" t="s">
        <v>37</v>
      </c>
      <c r="B46" s="27">
        <v>1041660</v>
      </c>
      <c r="C46" s="28">
        <v>589872</v>
      </c>
      <c r="D46" s="28">
        <v>451788</v>
      </c>
      <c r="E46" s="29">
        <v>30133</v>
      </c>
      <c r="F46" s="29">
        <v>923830</v>
      </c>
      <c r="G46" s="29">
        <v>87697</v>
      </c>
      <c r="H46" s="27">
        <v>673448</v>
      </c>
      <c r="I46" s="27">
        <v>76162</v>
      </c>
      <c r="J46" s="27">
        <v>46221</v>
      </c>
      <c r="K46" s="27">
        <v>2720</v>
      </c>
      <c r="L46" s="27">
        <v>243109</v>
      </c>
      <c r="M46" s="30"/>
    </row>
    <row r="47" spans="1:13" s="23" customFormat="1" ht="19.5" customHeight="1" hidden="1">
      <c r="A47" s="24" t="s">
        <v>38</v>
      </c>
      <c r="B47" s="27">
        <v>1114994</v>
      </c>
      <c r="C47" s="28">
        <v>629777</v>
      </c>
      <c r="D47" s="28">
        <v>485217</v>
      </c>
      <c r="E47" s="29">
        <v>30623</v>
      </c>
      <c r="F47" s="29">
        <v>985521</v>
      </c>
      <c r="G47" s="29">
        <v>98850</v>
      </c>
      <c r="H47" s="27">
        <v>704505</v>
      </c>
      <c r="I47" s="27">
        <v>112337</v>
      </c>
      <c r="J47" s="27">
        <v>41950</v>
      </c>
      <c r="K47" s="27">
        <v>3704</v>
      </c>
      <c r="L47" s="27">
        <v>252498</v>
      </c>
      <c r="M47" s="30"/>
    </row>
    <row r="48" spans="1:13" s="23" customFormat="1" ht="19.5" customHeight="1" hidden="1">
      <c r="A48" s="24" t="s">
        <v>39</v>
      </c>
      <c r="B48" s="27">
        <f>SUM(C48:D48)</f>
        <v>1138278</v>
      </c>
      <c r="C48" s="28">
        <v>638709</v>
      </c>
      <c r="D48" s="28">
        <v>499569</v>
      </c>
      <c r="E48" s="29">
        <v>54006</v>
      </c>
      <c r="F48" s="29">
        <v>1012112</v>
      </c>
      <c r="G48" s="29">
        <v>72160</v>
      </c>
      <c r="H48" s="27">
        <v>688472</v>
      </c>
      <c r="I48" s="27">
        <v>89854</v>
      </c>
      <c r="J48" s="27">
        <v>62563</v>
      </c>
      <c r="K48" s="27">
        <v>3768</v>
      </c>
      <c r="L48" s="27">
        <v>293621</v>
      </c>
      <c r="M48" s="30"/>
    </row>
    <row r="49" spans="1:13" s="23" customFormat="1" ht="15.75" customHeight="1">
      <c r="A49" s="25" t="s">
        <v>40</v>
      </c>
      <c r="B49" s="10">
        <f>SUM(B50:B61)</f>
        <v>14980936</v>
      </c>
      <c r="C49" s="10">
        <f aca="true" t="shared" si="1" ref="C49:L49">SUM(C50:C61)</f>
        <v>8169757</v>
      </c>
      <c r="D49" s="10">
        <f t="shared" si="1"/>
        <v>6811179</v>
      </c>
      <c r="E49" s="10">
        <f t="shared" si="1"/>
        <v>814136</v>
      </c>
      <c r="F49" s="10">
        <f t="shared" si="1"/>
        <v>13022571</v>
      </c>
      <c r="G49" s="10">
        <f t="shared" si="1"/>
        <v>1144229</v>
      </c>
      <c r="H49" s="10">
        <f t="shared" si="1"/>
        <v>9413659</v>
      </c>
      <c r="I49" s="10">
        <f t="shared" si="1"/>
        <v>1607569</v>
      </c>
      <c r="J49" s="10">
        <f t="shared" si="1"/>
        <v>700700</v>
      </c>
      <c r="K49" s="10">
        <f t="shared" si="1"/>
        <v>23531</v>
      </c>
      <c r="L49" s="10">
        <f t="shared" si="1"/>
        <v>3235477</v>
      </c>
      <c r="M49" s="30"/>
    </row>
    <row r="50" spans="1:12" ht="19.5" customHeight="1" hidden="1">
      <c r="A50" s="9">
        <v>99.01</v>
      </c>
      <c r="B50" s="10">
        <v>1023028</v>
      </c>
      <c r="C50" s="10">
        <v>560036</v>
      </c>
      <c r="D50" s="10">
        <v>462992</v>
      </c>
      <c r="E50" s="10">
        <v>59956</v>
      </c>
      <c r="F50" s="10">
        <v>895426</v>
      </c>
      <c r="G50" s="10">
        <v>67646</v>
      </c>
      <c r="H50" s="10">
        <v>677047</v>
      </c>
      <c r="I50" s="10">
        <v>85507</v>
      </c>
      <c r="J50" s="10">
        <v>31199</v>
      </c>
      <c r="K50" s="10">
        <v>1836</v>
      </c>
      <c r="L50" s="10">
        <v>227439</v>
      </c>
    </row>
    <row r="51" spans="1:12" ht="19.5" customHeight="1" hidden="1">
      <c r="A51" s="20">
        <v>99.02</v>
      </c>
      <c r="B51" s="10">
        <v>1288818</v>
      </c>
      <c r="C51" s="10">
        <v>685665</v>
      </c>
      <c r="D51" s="10">
        <v>603153</v>
      </c>
      <c r="E51" s="10">
        <v>129865</v>
      </c>
      <c r="F51" s="10">
        <v>1092070</v>
      </c>
      <c r="G51" s="10">
        <v>66883</v>
      </c>
      <c r="H51" s="10">
        <v>901675</v>
      </c>
      <c r="I51" s="10">
        <v>106146</v>
      </c>
      <c r="J51" s="10">
        <v>56203</v>
      </c>
      <c r="K51" s="10">
        <v>1935</v>
      </c>
      <c r="L51" s="10">
        <v>222859</v>
      </c>
    </row>
    <row r="52" spans="1:13" ht="19.5" customHeight="1" hidden="1">
      <c r="A52" s="20">
        <v>99.03</v>
      </c>
      <c r="B52" s="10">
        <v>1199317</v>
      </c>
      <c r="C52" s="10">
        <v>655294</v>
      </c>
      <c r="D52" s="10">
        <v>544023</v>
      </c>
      <c r="E52" s="10">
        <v>37959</v>
      </c>
      <c r="F52" s="10">
        <v>1045045</v>
      </c>
      <c r="G52" s="10">
        <v>116313</v>
      </c>
      <c r="H52" s="10">
        <v>682805</v>
      </c>
      <c r="I52" s="10">
        <v>148156</v>
      </c>
      <c r="J52" s="10">
        <v>53956</v>
      </c>
      <c r="K52" s="10">
        <v>2150</v>
      </c>
      <c r="L52" s="10">
        <v>312250</v>
      </c>
      <c r="M52" s="31"/>
    </row>
    <row r="53" spans="1:12" ht="19.5" customHeight="1" hidden="1">
      <c r="A53" s="9">
        <v>99.04</v>
      </c>
      <c r="B53" s="10">
        <v>1240871</v>
      </c>
      <c r="C53" s="10">
        <v>680351</v>
      </c>
      <c r="D53" s="10">
        <v>560520</v>
      </c>
      <c r="E53" s="10">
        <v>38882</v>
      </c>
      <c r="F53" s="10">
        <v>1065702</v>
      </c>
      <c r="G53" s="10">
        <v>136287</v>
      </c>
      <c r="H53" s="10">
        <v>734471</v>
      </c>
      <c r="I53" s="10">
        <v>179045</v>
      </c>
      <c r="J53" s="10">
        <v>62402</v>
      </c>
      <c r="K53" s="10">
        <v>2068</v>
      </c>
      <c r="L53" s="10">
        <v>262885</v>
      </c>
    </row>
    <row r="54" spans="1:12" ht="19.5" customHeight="1" hidden="1">
      <c r="A54" s="20">
        <v>99.05</v>
      </c>
      <c r="B54" s="10">
        <v>1253969</v>
      </c>
      <c r="C54" s="10">
        <v>689703</v>
      </c>
      <c r="D54" s="10">
        <v>564266</v>
      </c>
      <c r="E54" s="10">
        <v>35582</v>
      </c>
      <c r="F54" s="10">
        <v>1093241</v>
      </c>
      <c r="G54" s="10">
        <v>125146</v>
      </c>
      <c r="H54" s="10">
        <v>748113</v>
      </c>
      <c r="I54" s="10">
        <v>177843</v>
      </c>
      <c r="J54" s="10">
        <v>60403</v>
      </c>
      <c r="K54" s="10">
        <v>1905</v>
      </c>
      <c r="L54" s="10">
        <v>265705</v>
      </c>
    </row>
    <row r="55" spans="1:12" ht="19.5" customHeight="1" hidden="1">
      <c r="A55" s="20">
        <v>99.06</v>
      </c>
      <c r="B55" s="10">
        <v>1255978</v>
      </c>
      <c r="C55" s="10">
        <v>687894</v>
      </c>
      <c r="D55" s="10">
        <v>568084</v>
      </c>
      <c r="E55" s="10">
        <v>54554</v>
      </c>
      <c r="F55" s="10">
        <v>1103338</v>
      </c>
      <c r="G55" s="10">
        <v>98086</v>
      </c>
      <c r="H55" s="10">
        <v>785531</v>
      </c>
      <c r="I55" s="10">
        <v>133511</v>
      </c>
      <c r="J55" s="10">
        <v>70215</v>
      </c>
      <c r="K55" s="10">
        <v>2265</v>
      </c>
      <c r="L55" s="10">
        <v>264456</v>
      </c>
    </row>
    <row r="56" spans="1:12" ht="19.5" customHeight="1" hidden="1">
      <c r="A56" s="20">
        <v>99.07</v>
      </c>
      <c r="B56" s="10">
        <v>1380990</v>
      </c>
      <c r="C56" s="10">
        <v>733848</v>
      </c>
      <c r="D56" s="10">
        <v>647142</v>
      </c>
      <c r="E56" s="10">
        <v>150311</v>
      </c>
      <c r="F56" s="10">
        <v>1158254</v>
      </c>
      <c r="G56" s="10">
        <v>72425</v>
      </c>
      <c r="H56" s="10">
        <v>953227</v>
      </c>
      <c r="I56" s="10">
        <v>127065</v>
      </c>
      <c r="J56" s="10">
        <v>63897</v>
      </c>
      <c r="K56" s="10">
        <v>2302</v>
      </c>
      <c r="L56" s="10">
        <v>234499</v>
      </c>
    </row>
    <row r="57" spans="1:12" ht="19.5" customHeight="1" hidden="1">
      <c r="A57" s="20">
        <v>99.08</v>
      </c>
      <c r="B57" s="10">
        <v>1366110</v>
      </c>
      <c r="C57" s="10">
        <v>721049</v>
      </c>
      <c r="D57" s="10">
        <v>645061</v>
      </c>
      <c r="E57" s="10">
        <v>149362</v>
      </c>
      <c r="F57" s="10">
        <v>1155328</v>
      </c>
      <c r="G57" s="10">
        <v>61420</v>
      </c>
      <c r="H57" s="10">
        <v>923875</v>
      </c>
      <c r="I57" s="10">
        <v>115882</v>
      </c>
      <c r="J57" s="10">
        <v>72782</v>
      </c>
      <c r="K57" s="10">
        <v>2010</v>
      </c>
      <c r="L57" s="10">
        <v>251561</v>
      </c>
    </row>
    <row r="58" spans="1:13" s="23" customFormat="1" ht="19.5" customHeight="1" hidden="1">
      <c r="A58" s="20">
        <v>99.09</v>
      </c>
      <c r="B58" s="10">
        <v>1210337</v>
      </c>
      <c r="C58" s="10">
        <v>665397</v>
      </c>
      <c r="D58" s="10">
        <v>544940</v>
      </c>
      <c r="E58" s="10">
        <v>31511</v>
      </c>
      <c r="F58" s="10">
        <v>1094221</v>
      </c>
      <c r="G58" s="10">
        <v>84605</v>
      </c>
      <c r="H58" s="10">
        <v>790948</v>
      </c>
      <c r="I58" s="10">
        <v>103936</v>
      </c>
      <c r="J58" s="10">
        <v>52287</v>
      </c>
      <c r="K58" s="10">
        <v>1770</v>
      </c>
      <c r="L58" s="10">
        <v>261396</v>
      </c>
      <c r="M58" s="30"/>
    </row>
    <row r="59" spans="1:13" s="23" customFormat="1" ht="19.5" customHeight="1" hidden="1">
      <c r="A59" s="24" t="s">
        <v>41</v>
      </c>
      <c r="B59" s="10">
        <v>1258117</v>
      </c>
      <c r="C59" s="10">
        <v>692110</v>
      </c>
      <c r="D59" s="10">
        <v>566007</v>
      </c>
      <c r="E59" s="10">
        <v>30146</v>
      </c>
      <c r="F59" s="10">
        <v>1110941</v>
      </c>
      <c r="G59" s="10">
        <v>117030</v>
      </c>
      <c r="H59" s="10">
        <v>772158</v>
      </c>
      <c r="I59" s="10">
        <v>148209</v>
      </c>
      <c r="J59" s="10">
        <v>52698</v>
      </c>
      <c r="K59" s="10">
        <v>1712</v>
      </c>
      <c r="L59" s="10">
        <v>283340</v>
      </c>
      <c r="M59" s="30"/>
    </row>
    <row r="60" spans="1:13" s="23" customFormat="1" ht="19.5" customHeight="1" hidden="1">
      <c r="A60" s="24" t="s">
        <v>42</v>
      </c>
      <c r="B60" s="10">
        <v>1259641</v>
      </c>
      <c r="C60" s="10">
        <v>703259</v>
      </c>
      <c r="D60" s="10">
        <v>556382</v>
      </c>
      <c r="E60" s="10">
        <v>35551</v>
      </c>
      <c r="F60" s="10">
        <v>1104025</v>
      </c>
      <c r="G60" s="10">
        <v>120065</v>
      </c>
      <c r="H60" s="10">
        <v>730643</v>
      </c>
      <c r="I60" s="10">
        <v>163275</v>
      </c>
      <c r="J60" s="10">
        <v>52324</v>
      </c>
      <c r="K60" s="10">
        <v>1483</v>
      </c>
      <c r="L60" s="10">
        <v>311916</v>
      </c>
      <c r="M60" s="30"/>
    </row>
    <row r="61" spans="1:13" s="23" customFormat="1" ht="19.5" customHeight="1" hidden="1">
      <c r="A61" s="24" t="s">
        <v>43</v>
      </c>
      <c r="B61" s="10">
        <v>1243760</v>
      </c>
      <c r="C61" s="10">
        <v>695151</v>
      </c>
      <c r="D61" s="10">
        <v>548609</v>
      </c>
      <c r="E61" s="10">
        <v>60457</v>
      </c>
      <c r="F61" s="10">
        <v>1104980</v>
      </c>
      <c r="G61" s="10">
        <v>78323</v>
      </c>
      <c r="H61" s="10">
        <v>713166</v>
      </c>
      <c r="I61" s="10">
        <v>118994</v>
      </c>
      <c r="J61" s="10">
        <v>72334</v>
      </c>
      <c r="K61" s="10">
        <v>2095</v>
      </c>
      <c r="L61" s="10">
        <v>337171</v>
      </c>
      <c r="M61" s="30"/>
    </row>
    <row r="62" spans="1:13" s="35" customFormat="1" ht="18" customHeight="1">
      <c r="A62" s="32" t="s">
        <v>44</v>
      </c>
      <c r="B62" s="33">
        <f>SUM(B63:B74)</f>
        <v>15648884</v>
      </c>
      <c r="C62" s="33">
        <f aca="true" t="shared" si="2" ref="C62:L62">SUM(C63:C74)</f>
        <v>8514700</v>
      </c>
      <c r="D62" s="33">
        <f t="shared" si="2"/>
        <v>7134184</v>
      </c>
      <c r="E62" s="33">
        <f t="shared" si="2"/>
        <v>818873</v>
      </c>
      <c r="F62" s="33">
        <f t="shared" si="2"/>
        <v>13689428</v>
      </c>
      <c r="G62" s="33">
        <f t="shared" si="2"/>
        <v>1140583</v>
      </c>
      <c r="H62" s="33">
        <f t="shared" si="2"/>
        <v>9561400</v>
      </c>
      <c r="I62" s="33">
        <f t="shared" si="2"/>
        <v>1755529</v>
      </c>
      <c r="J62" s="33">
        <f t="shared" si="2"/>
        <v>720722</v>
      </c>
      <c r="K62" s="33">
        <f t="shared" si="2"/>
        <v>22506</v>
      </c>
      <c r="L62" s="33">
        <f t="shared" si="2"/>
        <v>3588727</v>
      </c>
      <c r="M62" s="34"/>
    </row>
    <row r="63" spans="1:13" s="23" customFormat="1" ht="18" customHeight="1" hidden="1">
      <c r="A63" s="24" t="s">
        <v>45</v>
      </c>
      <c r="B63" s="10">
        <v>1176022</v>
      </c>
      <c r="C63" s="10">
        <v>668916</v>
      </c>
      <c r="D63" s="10">
        <v>507106</v>
      </c>
      <c r="E63" s="10">
        <v>75186</v>
      </c>
      <c r="F63" s="10">
        <v>1033452</v>
      </c>
      <c r="G63" s="10">
        <v>67384</v>
      </c>
      <c r="H63" s="10">
        <v>775405</v>
      </c>
      <c r="I63" s="10">
        <v>99568</v>
      </c>
      <c r="J63" s="10">
        <v>36280</v>
      </c>
      <c r="K63" s="10">
        <v>1936</v>
      </c>
      <c r="L63" s="10">
        <v>262833</v>
      </c>
      <c r="M63" s="30"/>
    </row>
    <row r="64" spans="1:13" s="23" customFormat="1" ht="18" customHeight="1" hidden="1">
      <c r="A64" s="24" t="s">
        <v>46</v>
      </c>
      <c r="B64" s="10">
        <v>1110063</v>
      </c>
      <c r="C64" s="10">
        <v>581645</v>
      </c>
      <c r="D64" s="10">
        <v>528418</v>
      </c>
      <c r="E64" s="10">
        <v>84742</v>
      </c>
      <c r="F64" s="10">
        <v>955754</v>
      </c>
      <c r="G64" s="10">
        <v>69567</v>
      </c>
      <c r="H64" s="10">
        <v>656595</v>
      </c>
      <c r="I64" s="10">
        <v>114057</v>
      </c>
      <c r="J64" s="10">
        <v>59035</v>
      </c>
      <c r="K64" s="10">
        <v>1942</v>
      </c>
      <c r="L64" s="10">
        <v>278434</v>
      </c>
      <c r="M64" s="30"/>
    </row>
    <row r="65" spans="1:13" s="23" customFormat="1" ht="18" customHeight="1" hidden="1">
      <c r="A65" s="24" t="s">
        <v>47</v>
      </c>
      <c r="B65" s="10">
        <v>1205734</v>
      </c>
      <c r="C65" s="10">
        <v>670247</v>
      </c>
      <c r="D65" s="10">
        <v>535487</v>
      </c>
      <c r="E65" s="10">
        <v>33861</v>
      </c>
      <c r="F65" s="10">
        <v>1060824</v>
      </c>
      <c r="G65" s="10">
        <v>111049</v>
      </c>
      <c r="H65" s="10">
        <v>687519</v>
      </c>
      <c r="I65" s="10">
        <v>151764</v>
      </c>
      <c r="J65" s="10">
        <v>51357</v>
      </c>
      <c r="K65" s="10">
        <v>2045</v>
      </c>
      <c r="L65" s="10">
        <v>313049</v>
      </c>
      <c r="M65" s="30"/>
    </row>
    <row r="66" spans="1:13" s="23" customFormat="1" ht="18" customHeight="1" hidden="1">
      <c r="A66" s="24" t="s">
        <v>48</v>
      </c>
      <c r="B66" s="10">
        <v>1302696</v>
      </c>
      <c r="C66" s="10">
        <v>717231</v>
      </c>
      <c r="D66" s="10">
        <v>585465</v>
      </c>
      <c r="E66" s="10">
        <v>48632</v>
      </c>
      <c r="F66" s="10">
        <v>1130468</v>
      </c>
      <c r="G66" s="10">
        <v>123596</v>
      </c>
      <c r="H66" s="10">
        <v>752538</v>
      </c>
      <c r="I66" s="10">
        <v>190598</v>
      </c>
      <c r="J66" s="10">
        <v>76357</v>
      </c>
      <c r="K66" s="10">
        <v>1927</v>
      </c>
      <c r="L66" s="10">
        <v>281276</v>
      </c>
      <c r="M66" s="30"/>
    </row>
    <row r="67" spans="1:13" s="23" customFormat="1" ht="18" customHeight="1" hidden="1">
      <c r="A67" s="24" t="s">
        <v>49</v>
      </c>
      <c r="B67" s="10">
        <v>1245048</v>
      </c>
      <c r="C67" s="10">
        <v>691463</v>
      </c>
      <c r="D67" s="10">
        <v>553585</v>
      </c>
      <c r="E67" s="10">
        <v>35906</v>
      </c>
      <c r="F67" s="10">
        <v>1101748</v>
      </c>
      <c r="G67" s="10">
        <v>107394</v>
      </c>
      <c r="H67" s="10">
        <v>774577</v>
      </c>
      <c r="I67" s="10">
        <v>148712</v>
      </c>
      <c r="J67" s="10">
        <v>48883</v>
      </c>
      <c r="K67" s="10">
        <v>1596</v>
      </c>
      <c r="L67" s="10">
        <v>271280</v>
      </c>
      <c r="M67" s="30"/>
    </row>
    <row r="68" spans="1:13" s="23" customFormat="1" ht="18" customHeight="1" hidden="1">
      <c r="A68" s="24" t="s">
        <v>50</v>
      </c>
      <c r="B68" s="10">
        <v>1318424</v>
      </c>
      <c r="C68" s="10">
        <v>719396</v>
      </c>
      <c r="D68" s="10">
        <v>599028</v>
      </c>
      <c r="E68" s="10">
        <v>59509</v>
      </c>
      <c r="F68" s="10">
        <v>1167584</v>
      </c>
      <c r="G68" s="10">
        <v>91331</v>
      </c>
      <c r="H68" s="10">
        <v>855784</v>
      </c>
      <c r="I68" s="10">
        <v>111503</v>
      </c>
      <c r="J68" s="10">
        <v>66557</v>
      </c>
      <c r="K68" s="10">
        <v>2202</v>
      </c>
      <c r="L68" s="10">
        <v>282378</v>
      </c>
      <c r="M68" s="30"/>
    </row>
    <row r="69" spans="1:13" s="23" customFormat="1" ht="18" customHeight="1" hidden="1">
      <c r="A69" s="24" t="s">
        <v>51</v>
      </c>
      <c r="B69" s="10">
        <v>1484058</v>
      </c>
      <c r="C69" s="10">
        <v>783870</v>
      </c>
      <c r="D69" s="10">
        <v>700188</v>
      </c>
      <c r="E69" s="10">
        <v>158972</v>
      </c>
      <c r="F69" s="10">
        <v>1250061</v>
      </c>
      <c r="G69" s="10">
        <v>75025</v>
      </c>
      <c r="H69" s="10">
        <v>1018402</v>
      </c>
      <c r="I69" s="10">
        <v>133784</v>
      </c>
      <c r="J69" s="10">
        <v>64908</v>
      </c>
      <c r="K69" s="10">
        <v>2103</v>
      </c>
      <c r="L69" s="10">
        <v>264861</v>
      </c>
      <c r="M69" s="30"/>
    </row>
    <row r="70" spans="1:13" s="23" customFormat="1" ht="18" customHeight="1" hidden="1">
      <c r="A70" s="24" t="s">
        <v>52</v>
      </c>
      <c r="B70" s="10">
        <v>1445060</v>
      </c>
      <c r="C70" s="10">
        <v>756532</v>
      </c>
      <c r="D70" s="10">
        <v>688528</v>
      </c>
      <c r="E70" s="10">
        <v>148143</v>
      </c>
      <c r="F70" s="10">
        <v>1229384</v>
      </c>
      <c r="G70" s="10">
        <v>67533</v>
      </c>
      <c r="H70" s="10">
        <v>938162</v>
      </c>
      <c r="I70" s="10">
        <v>135866</v>
      </c>
      <c r="J70" s="10">
        <v>72227</v>
      </c>
      <c r="K70" s="10">
        <v>1849</v>
      </c>
      <c r="L70" s="10">
        <v>296956</v>
      </c>
      <c r="M70" s="30"/>
    </row>
    <row r="71" spans="1:13" s="23" customFormat="1" ht="18" customHeight="1" hidden="1">
      <c r="A71" s="24" t="s">
        <v>53</v>
      </c>
      <c r="B71" s="10">
        <v>1301389</v>
      </c>
      <c r="C71" s="10">
        <v>714256</v>
      </c>
      <c r="D71" s="10">
        <v>587133</v>
      </c>
      <c r="E71" s="10">
        <v>32599</v>
      </c>
      <c r="F71" s="10">
        <v>1179156</v>
      </c>
      <c r="G71" s="10">
        <v>89634</v>
      </c>
      <c r="H71" s="10">
        <v>840395</v>
      </c>
      <c r="I71" s="10">
        <v>120626</v>
      </c>
      <c r="J71" s="10">
        <v>49338</v>
      </c>
      <c r="K71" s="10">
        <v>1729</v>
      </c>
      <c r="L71" s="10">
        <v>289301</v>
      </c>
      <c r="M71" s="30"/>
    </row>
    <row r="72" spans="1:13" s="23" customFormat="1" ht="18" customHeight="1" hidden="1">
      <c r="A72" s="24" t="s">
        <v>54</v>
      </c>
      <c r="B72" s="10">
        <v>1366708</v>
      </c>
      <c r="C72" s="10">
        <v>737802</v>
      </c>
      <c r="D72" s="10">
        <v>628906</v>
      </c>
      <c r="E72" s="36">
        <v>38093</v>
      </c>
      <c r="F72" s="10">
        <v>1206153</v>
      </c>
      <c r="G72" s="10">
        <v>122462</v>
      </c>
      <c r="H72" s="10">
        <v>836278</v>
      </c>
      <c r="I72" s="10">
        <v>160655</v>
      </c>
      <c r="J72" s="10">
        <v>53412</v>
      </c>
      <c r="K72" s="10">
        <v>1714</v>
      </c>
      <c r="L72" s="10">
        <v>314649</v>
      </c>
      <c r="M72" s="30"/>
    </row>
    <row r="73" spans="1:13" s="23" customFormat="1" ht="18" customHeight="1" hidden="1">
      <c r="A73" s="24" t="s">
        <v>55</v>
      </c>
      <c r="B73" s="10">
        <v>1340776</v>
      </c>
      <c r="C73" s="10">
        <v>739175</v>
      </c>
      <c r="D73" s="10">
        <v>601601</v>
      </c>
      <c r="E73" s="10">
        <v>37338</v>
      </c>
      <c r="F73" s="10">
        <v>1179994</v>
      </c>
      <c r="G73" s="10">
        <v>123444</v>
      </c>
      <c r="H73" s="10">
        <v>721433</v>
      </c>
      <c r="I73" s="10">
        <v>210798</v>
      </c>
      <c r="J73" s="10">
        <v>57113</v>
      </c>
      <c r="K73" s="10">
        <v>1456</v>
      </c>
      <c r="L73" s="10">
        <v>349976</v>
      </c>
      <c r="M73" s="30"/>
    </row>
    <row r="74" spans="1:13" s="23" customFormat="1" ht="18" customHeight="1" hidden="1">
      <c r="A74" s="24" t="s">
        <v>56</v>
      </c>
      <c r="B74" s="10">
        <v>1352906</v>
      </c>
      <c r="C74" s="10">
        <v>734167</v>
      </c>
      <c r="D74" s="10">
        <v>618739</v>
      </c>
      <c r="E74" s="10">
        <v>65892</v>
      </c>
      <c r="F74" s="10">
        <v>1194850</v>
      </c>
      <c r="G74" s="10">
        <v>92164</v>
      </c>
      <c r="H74" s="10">
        <v>704312</v>
      </c>
      <c r="I74" s="10">
        <v>177598</v>
      </c>
      <c r="J74" s="10">
        <v>85255</v>
      </c>
      <c r="K74" s="10">
        <v>2007</v>
      </c>
      <c r="L74" s="10">
        <v>383734</v>
      </c>
      <c r="M74" s="30"/>
    </row>
    <row r="75" spans="1:13" s="115" customFormat="1" ht="19.5" customHeight="1">
      <c r="A75" s="113" t="s">
        <v>166</v>
      </c>
      <c r="B75" s="10">
        <f>SUM(B76:B87)</f>
        <v>17491283</v>
      </c>
      <c r="C75" s="10">
        <f aca="true" t="shared" si="3" ref="C75:L75">SUM(C76:C87)</f>
        <v>9275166</v>
      </c>
      <c r="D75" s="10">
        <f t="shared" si="3"/>
        <v>8216117</v>
      </c>
      <c r="E75" s="10">
        <f t="shared" si="3"/>
        <v>921693</v>
      </c>
      <c r="F75" s="10">
        <f t="shared" si="3"/>
        <v>15218854</v>
      </c>
      <c r="G75" s="10">
        <f t="shared" si="3"/>
        <v>1350736</v>
      </c>
      <c r="H75" s="10">
        <f t="shared" si="3"/>
        <v>10179813</v>
      </c>
      <c r="I75" s="10">
        <f t="shared" si="3"/>
        <v>2551532</v>
      </c>
      <c r="J75" s="10">
        <f t="shared" si="3"/>
        <v>906621</v>
      </c>
      <c r="K75" s="10">
        <f t="shared" si="3"/>
        <v>21682</v>
      </c>
      <c r="L75" s="10">
        <f t="shared" si="3"/>
        <v>3831635</v>
      </c>
      <c r="M75" s="114"/>
    </row>
    <row r="76" spans="1:13" s="43" customFormat="1" ht="18" customHeight="1" hidden="1">
      <c r="A76" s="40" t="s">
        <v>58</v>
      </c>
      <c r="B76" s="41">
        <v>1369484</v>
      </c>
      <c r="C76" s="41">
        <v>740603</v>
      </c>
      <c r="D76" s="41">
        <v>628881</v>
      </c>
      <c r="E76" s="41">
        <v>114478</v>
      </c>
      <c r="F76" s="41">
        <v>1174860</v>
      </c>
      <c r="G76" s="41">
        <v>80146</v>
      </c>
      <c r="H76" s="41">
        <v>909420</v>
      </c>
      <c r="I76" s="41">
        <v>137374</v>
      </c>
      <c r="J76" s="41">
        <v>56345</v>
      </c>
      <c r="K76" s="41">
        <v>2088</v>
      </c>
      <c r="L76" s="41">
        <v>264257</v>
      </c>
      <c r="M76" s="42"/>
    </row>
    <row r="77" spans="1:13" s="43" customFormat="1" ht="18" customHeight="1" hidden="1">
      <c r="A77" s="40" t="s">
        <v>59</v>
      </c>
      <c r="B77" s="41">
        <v>1229414</v>
      </c>
      <c r="C77" s="41">
        <v>641237</v>
      </c>
      <c r="D77" s="41">
        <v>588177</v>
      </c>
      <c r="E77" s="41">
        <v>65238</v>
      </c>
      <c r="F77" s="41">
        <v>1074053</v>
      </c>
      <c r="G77" s="41">
        <v>90123</v>
      </c>
      <c r="H77" s="41">
        <v>704174</v>
      </c>
      <c r="I77" s="41">
        <v>161501</v>
      </c>
      <c r="J77" s="41">
        <v>49735</v>
      </c>
      <c r="K77" s="41">
        <v>1771</v>
      </c>
      <c r="L77" s="41">
        <v>312233</v>
      </c>
      <c r="M77" s="42"/>
    </row>
    <row r="78" spans="1:13" s="43" customFormat="1" ht="18" customHeight="1" hidden="1">
      <c r="A78" s="40" t="s">
        <v>60</v>
      </c>
      <c r="B78" s="41">
        <v>1425899</v>
      </c>
      <c r="C78" s="41">
        <v>766021</v>
      </c>
      <c r="D78" s="41">
        <v>659878</v>
      </c>
      <c r="E78" s="41">
        <v>40686</v>
      </c>
      <c r="F78" s="41">
        <v>1244556</v>
      </c>
      <c r="G78" s="41">
        <v>140657</v>
      </c>
      <c r="H78" s="41">
        <v>732714</v>
      </c>
      <c r="I78" s="41">
        <v>250545</v>
      </c>
      <c r="J78" s="41">
        <v>72557</v>
      </c>
      <c r="K78" s="41">
        <v>1798</v>
      </c>
      <c r="L78" s="41">
        <v>368285</v>
      </c>
      <c r="M78" s="42"/>
    </row>
    <row r="79" spans="1:13" s="43" customFormat="1" ht="18" customHeight="1" hidden="1">
      <c r="A79" s="40" t="s">
        <v>61</v>
      </c>
      <c r="B79" s="41">
        <v>1528530</v>
      </c>
      <c r="C79" s="41">
        <v>806853</v>
      </c>
      <c r="D79" s="41">
        <v>721677</v>
      </c>
      <c r="E79" s="41">
        <v>53352</v>
      </c>
      <c r="F79" s="41">
        <v>1314583</v>
      </c>
      <c r="G79" s="41">
        <v>160595</v>
      </c>
      <c r="H79" s="41">
        <v>837444</v>
      </c>
      <c r="I79" s="41">
        <v>275276</v>
      </c>
      <c r="J79" s="41">
        <v>98032</v>
      </c>
      <c r="K79" s="41">
        <v>1890</v>
      </c>
      <c r="L79" s="41">
        <v>315888</v>
      </c>
      <c r="M79" s="42"/>
    </row>
    <row r="80" spans="1:13" s="43" customFormat="1" ht="18" customHeight="1" hidden="1">
      <c r="A80" s="40" t="s">
        <v>62</v>
      </c>
      <c r="B80" s="41">
        <v>1435298</v>
      </c>
      <c r="C80" s="41">
        <v>760841</v>
      </c>
      <c r="D80" s="41">
        <v>674457</v>
      </c>
      <c r="E80" s="41">
        <v>40459</v>
      </c>
      <c r="F80" s="41">
        <v>1249414</v>
      </c>
      <c r="G80" s="41">
        <v>145425</v>
      </c>
      <c r="H80" s="41">
        <v>836200</v>
      </c>
      <c r="I80" s="41">
        <v>226302</v>
      </c>
      <c r="J80" s="41">
        <v>67109</v>
      </c>
      <c r="K80" s="41">
        <v>1659</v>
      </c>
      <c r="L80" s="41">
        <v>304028</v>
      </c>
      <c r="M80" s="42"/>
    </row>
    <row r="81" spans="1:13" s="43" customFormat="1" ht="18" customHeight="1" hidden="1">
      <c r="A81" s="40" t="s">
        <v>63</v>
      </c>
      <c r="B81" s="41">
        <f>E81+F81+G81</f>
        <v>1472698</v>
      </c>
      <c r="C81" s="41">
        <v>788595</v>
      </c>
      <c r="D81" s="41">
        <v>684103</v>
      </c>
      <c r="E81" s="41">
        <v>67002</v>
      </c>
      <c r="F81" s="41">
        <v>1297211</v>
      </c>
      <c r="G81" s="41">
        <v>108485</v>
      </c>
      <c r="H81" s="41">
        <v>864920</v>
      </c>
      <c r="I81" s="41">
        <v>196513</v>
      </c>
      <c r="J81" s="41">
        <v>98458</v>
      </c>
      <c r="K81" s="41">
        <v>2175</v>
      </c>
      <c r="L81" s="41">
        <v>310632</v>
      </c>
      <c r="M81" s="42"/>
    </row>
    <row r="82" spans="1:13" s="43" customFormat="1" ht="18" customHeight="1" hidden="1">
      <c r="A82" s="40" t="s">
        <v>64</v>
      </c>
      <c r="B82" s="41">
        <f aca="true" t="shared" si="4" ref="B82:B87">E82+F82+G82</f>
        <v>1640018</v>
      </c>
      <c r="C82" s="41">
        <v>843109</v>
      </c>
      <c r="D82" s="41">
        <v>796909</v>
      </c>
      <c r="E82" s="41">
        <v>177654</v>
      </c>
      <c r="F82" s="41">
        <v>1376024</v>
      </c>
      <c r="G82" s="41">
        <v>86340</v>
      </c>
      <c r="H82" s="41">
        <v>1047569</v>
      </c>
      <c r="I82" s="41">
        <v>232577</v>
      </c>
      <c r="J82" s="41">
        <v>84422</v>
      </c>
      <c r="K82" s="41">
        <v>2055</v>
      </c>
      <c r="L82" s="41">
        <v>273395</v>
      </c>
      <c r="M82" s="42"/>
    </row>
    <row r="83" spans="1:13" s="43" customFormat="1" ht="18" customHeight="1" hidden="1">
      <c r="A83" s="40" t="s">
        <v>65</v>
      </c>
      <c r="B83" s="41">
        <f t="shared" si="4"/>
        <v>1576297</v>
      </c>
      <c r="C83" s="41">
        <v>806063</v>
      </c>
      <c r="D83" s="41">
        <v>770234</v>
      </c>
      <c r="E83" s="41">
        <v>167609</v>
      </c>
      <c r="F83" s="41">
        <v>1331093</v>
      </c>
      <c r="G83" s="41">
        <v>77595</v>
      </c>
      <c r="H83" s="41">
        <v>969175</v>
      </c>
      <c r="I83" s="41">
        <v>201896</v>
      </c>
      <c r="J83" s="41">
        <v>94480</v>
      </c>
      <c r="K83" s="41">
        <v>1852</v>
      </c>
      <c r="L83" s="41">
        <v>308894</v>
      </c>
      <c r="M83" s="42"/>
    </row>
    <row r="84" spans="1:13" s="43" customFormat="1" ht="16.5" customHeight="1" hidden="1">
      <c r="A84" s="40" t="s">
        <v>66</v>
      </c>
      <c r="B84" s="41">
        <f>E84+F84+G84</f>
        <v>1432729</v>
      </c>
      <c r="C84" s="41">
        <v>771906</v>
      </c>
      <c r="D84" s="41">
        <v>660823</v>
      </c>
      <c r="E84" s="41">
        <v>39072</v>
      </c>
      <c r="F84" s="41">
        <v>1294340</v>
      </c>
      <c r="G84" s="41">
        <v>99317</v>
      </c>
      <c r="H84" s="41">
        <v>881828</v>
      </c>
      <c r="I84" s="41">
        <v>183065</v>
      </c>
      <c r="J84" s="41">
        <v>70089</v>
      </c>
      <c r="K84" s="41">
        <v>1673</v>
      </c>
      <c r="L84" s="41">
        <v>296074</v>
      </c>
      <c r="M84" s="42"/>
    </row>
    <row r="85" spans="1:13" s="43" customFormat="1" ht="16.5" customHeight="1" hidden="1">
      <c r="A85" s="40" t="s">
        <v>67</v>
      </c>
      <c r="B85" s="41">
        <f t="shared" si="4"/>
        <v>1443983</v>
      </c>
      <c r="C85" s="41">
        <v>763443</v>
      </c>
      <c r="D85" s="41">
        <v>680540</v>
      </c>
      <c r="E85" s="41">
        <v>38292</v>
      </c>
      <c r="F85" s="41">
        <v>1272520</v>
      </c>
      <c r="G85" s="41">
        <v>133171</v>
      </c>
      <c r="H85" s="41">
        <v>833641</v>
      </c>
      <c r="I85" s="41">
        <v>222087</v>
      </c>
      <c r="J85" s="41">
        <v>62642</v>
      </c>
      <c r="K85" s="41">
        <v>1526</v>
      </c>
      <c r="L85" s="41">
        <v>324087</v>
      </c>
      <c r="M85" s="42"/>
    </row>
    <row r="86" spans="1:13" s="43" customFormat="1" ht="18" customHeight="1" hidden="1">
      <c r="A86" s="40" t="s">
        <v>68</v>
      </c>
      <c r="B86" s="41">
        <f t="shared" si="4"/>
        <v>1459821</v>
      </c>
      <c r="C86" s="41">
        <v>791972</v>
      </c>
      <c r="D86" s="41">
        <v>667849</v>
      </c>
      <c r="E86" s="41">
        <v>45505</v>
      </c>
      <c r="F86" s="41">
        <v>1282074</v>
      </c>
      <c r="G86" s="41">
        <v>132242</v>
      </c>
      <c r="H86" s="41">
        <v>788204</v>
      </c>
      <c r="I86" s="41">
        <v>240155</v>
      </c>
      <c r="J86" s="41">
        <v>65802</v>
      </c>
      <c r="K86" s="41">
        <v>1333</v>
      </c>
      <c r="L86" s="41">
        <v>364327</v>
      </c>
      <c r="M86" s="42"/>
    </row>
    <row r="87" spans="1:13" s="43" customFormat="1" ht="18" customHeight="1" hidden="1">
      <c r="A87" s="40" t="s">
        <v>69</v>
      </c>
      <c r="B87" s="41">
        <f t="shared" si="4"/>
        <v>1477112</v>
      </c>
      <c r="C87" s="41">
        <v>794523</v>
      </c>
      <c r="D87" s="41">
        <v>682589</v>
      </c>
      <c r="E87" s="41">
        <v>72346</v>
      </c>
      <c r="F87" s="41">
        <v>1308126</v>
      </c>
      <c r="G87" s="41">
        <v>96640</v>
      </c>
      <c r="H87" s="41">
        <v>774524</v>
      </c>
      <c r="I87" s="41">
        <v>224241</v>
      </c>
      <c r="J87" s="41">
        <v>86950</v>
      </c>
      <c r="K87" s="41">
        <v>1862</v>
      </c>
      <c r="L87" s="41">
        <v>389535</v>
      </c>
      <c r="M87" s="42"/>
    </row>
    <row r="88" spans="1:13" s="39" customFormat="1" ht="19.5" customHeight="1">
      <c r="A88" s="37" t="s">
        <v>165</v>
      </c>
      <c r="B88" s="12">
        <f>SUM(B89:B100)</f>
        <v>7421092</v>
      </c>
      <c r="C88" s="12">
        <f aca="true" t="shared" si="5" ref="C88:L88">SUM(C89:C100)</f>
        <v>3856429</v>
      </c>
      <c r="D88" s="12">
        <f t="shared" si="5"/>
        <v>3564663</v>
      </c>
      <c r="E88" s="12">
        <f t="shared" si="5"/>
        <v>373411</v>
      </c>
      <c r="F88" s="12">
        <f t="shared" si="5"/>
        <v>6430982</v>
      </c>
      <c r="G88" s="12">
        <f t="shared" si="5"/>
        <v>616699</v>
      </c>
      <c r="H88" s="12">
        <f t="shared" si="5"/>
        <v>4253163</v>
      </c>
      <c r="I88" s="12">
        <f t="shared" si="5"/>
        <v>1181395</v>
      </c>
      <c r="J88" s="12">
        <f t="shared" si="5"/>
        <v>387232</v>
      </c>
      <c r="K88" s="12">
        <f t="shared" si="5"/>
        <v>8626</v>
      </c>
      <c r="L88" s="12">
        <f t="shared" si="5"/>
        <v>1590676</v>
      </c>
      <c r="M88" s="38"/>
    </row>
    <row r="89" spans="1:13" s="119" customFormat="1" ht="18" customHeight="1">
      <c r="A89" s="116" t="s">
        <v>178</v>
      </c>
      <c r="B89" s="117">
        <f>SUM(E89:G89)</f>
        <v>1284017</v>
      </c>
      <c r="C89" s="117">
        <v>673961</v>
      </c>
      <c r="D89" s="117">
        <v>610056</v>
      </c>
      <c r="E89" s="117">
        <v>80188</v>
      </c>
      <c r="F89" s="117">
        <v>1119318</v>
      </c>
      <c r="G89" s="117">
        <v>84511</v>
      </c>
      <c r="H89" s="117">
        <v>756921</v>
      </c>
      <c r="I89" s="117">
        <v>192772</v>
      </c>
      <c r="J89" s="117">
        <v>48812</v>
      </c>
      <c r="K89" s="117">
        <v>1373</v>
      </c>
      <c r="L89" s="117">
        <v>284139</v>
      </c>
      <c r="M89" s="118"/>
    </row>
    <row r="90" spans="1:13" s="119" customFormat="1" ht="18" customHeight="1">
      <c r="A90" s="116" t="s">
        <v>179</v>
      </c>
      <c r="B90" s="117">
        <f aca="true" t="shared" si="6" ref="B90:B100">SUM(E90:G90)</f>
        <v>1489942</v>
      </c>
      <c r="C90" s="117">
        <v>768801</v>
      </c>
      <c r="D90" s="117">
        <v>721141</v>
      </c>
      <c r="E90" s="117">
        <v>132686</v>
      </c>
      <c r="F90" s="117">
        <v>1272192</v>
      </c>
      <c r="G90" s="117">
        <v>85064</v>
      </c>
      <c r="H90" s="117">
        <v>917786</v>
      </c>
      <c r="I90" s="117">
        <v>213104</v>
      </c>
      <c r="J90" s="117">
        <v>74809</v>
      </c>
      <c r="K90" s="117">
        <v>1854</v>
      </c>
      <c r="L90" s="117">
        <v>282389</v>
      </c>
      <c r="M90" s="118"/>
    </row>
    <row r="91" spans="1:13" s="119" customFormat="1" ht="18" customHeight="1">
      <c r="A91" s="116" t="s">
        <v>168</v>
      </c>
      <c r="B91" s="117">
        <f t="shared" si="6"/>
        <v>1599292</v>
      </c>
      <c r="C91" s="117">
        <f>'[2]1739-03-02'!$C$10</f>
        <v>835315</v>
      </c>
      <c r="D91" s="117">
        <f>'[2]1739-03-02'!$C$11</f>
        <v>763977</v>
      </c>
      <c r="E91" s="117">
        <v>58677</v>
      </c>
      <c r="F91" s="117">
        <v>1387847</v>
      </c>
      <c r="G91" s="117">
        <v>152768</v>
      </c>
      <c r="H91" s="117">
        <v>840059</v>
      </c>
      <c r="I91" s="117">
        <v>266277</v>
      </c>
      <c r="J91" s="117">
        <v>102239</v>
      </c>
      <c r="K91" s="117">
        <v>2029</v>
      </c>
      <c r="L91" s="117">
        <v>388688</v>
      </c>
      <c r="M91" s="118"/>
    </row>
    <row r="92" spans="1:13" s="119" customFormat="1" ht="18" customHeight="1">
      <c r="A92" s="116" t="s">
        <v>169</v>
      </c>
      <c r="B92" s="117">
        <f>SUM(E92:G92)</f>
        <v>1607606</v>
      </c>
      <c r="C92" s="117">
        <v>824345</v>
      </c>
      <c r="D92" s="117">
        <v>783261</v>
      </c>
      <c r="E92" s="117">
        <v>56834</v>
      </c>
      <c r="F92" s="117">
        <v>1384731</v>
      </c>
      <c r="G92" s="117">
        <v>166041</v>
      </c>
      <c r="H92" s="117">
        <v>916105</v>
      </c>
      <c r="I92" s="117">
        <v>294889</v>
      </c>
      <c r="J92" s="117">
        <v>75026</v>
      </c>
      <c r="K92" s="117">
        <v>1787</v>
      </c>
      <c r="L92" s="117">
        <v>319799</v>
      </c>
      <c r="M92" s="118"/>
    </row>
    <row r="93" spans="1:13" s="119" customFormat="1" ht="18" customHeight="1">
      <c r="A93" s="116" t="s">
        <v>170</v>
      </c>
      <c r="B93" s="117">
        <f t="shared" si="6"/>
        <v>1440235</v>
      </c>
      <c r="C93" s="117">
        <v>754007</v>
      </c>
      <c r="D93" s="117">
        <v>686228</v>
      </c>
      <c r="E93" s="117">
        <v>45026</v>
      </c>
      <c r="F93" s="117">
        <v>1266894</v>
      </c>
      <c r="G93" s="117">
        <v>128315</v>
      </c>
      <c r="H93" s="117">
        <v>822292</v>
      </c>
      <c r="I93" s="117">
        <v>214353</v>
      </c>
      <c r="J93" s="117">
        <v>86346</v>
      </c>
      <c r="K93" s="117">
        <v>1583</v>
      </c>
      <c r="L93" s="117">
        <v>315661</v>
      </c>
      <c r="M93" s="118"/>
    </row>
    <row r="94" spans="1:13" s="119" customFormat="1" ht="18" customHeight="1" hidden="1">
      <c r="A94" s="116" t="s">
        <v>171</v>
      </c>
      <c r="B94" s="117">
        <f t="shared" si="6"/>
        <v>0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8"/>
    </row>
    <row r="95" spans="1:13" s="119" customFormat="1" ht="18" customHeight="1" hidden="1">
      <c r="A95" s="116" t="s">
        <v>172</v>
      </c>
      <c r="B95" s="117">
        <f t="shared" si="6"/>
        <v>0</v>
      </c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8"/>
    </row>
    <row r="96" spans="1:13" s="119" customFormat="1" ht="18" customHeight="1" hidden="1">
      <c r="A96" s="116" t="s">
        <v>173</v>
      </c>
      <c r="B96" s="117">
        <f t="shared" si="6"/>
        <v>0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8"/>
    </row>
    <row r="97" spans="1:13" s="119" customFormat="1" ht="16.5" customHeight="1" hidden="1">
      <c r="A97" s="116" t="s">
        <v>174</v>
      </c>
      <c r="B97" s="117">
        <f t="shared" si="6"/>
        <v>0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8"/>
    </row>
    <row r="98" spans="1:13" s="119" customFormat="1" ht="16.5" customHeight="1" hidden="1">
      <c r="A98" s="116" t="s">
        <v>175</v>
      </c>
      <c r="B98" s="117">
        <f t="shared" si="6"/>
        <v>0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8"/>
    </row>
    <row r="99" spans="1:13" s="119" customFormat="1" ht="18" customHeight="1" hidden="1">
      <c r="A99" s="116" t="s">
        <v>176</v>
      </c>
      <c r="B99" s="117">
        <f t="shared" si="6"/>
        <v>0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8"/>
    </row>
    <row r="100" spans="1:13" s="119" customFormat="1" ht="18" customHeight="1" hidden="1">
      <c r="A100" s="116" t="s">
        <v>177</v>
      </c>
      <c r="B100" s="117">
        <f t="shared" si="6"/>
        <v>0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8"/>
    </row>
    <row r="101" spans="1:6" ht="20.25" customHeight="1">
      <c r="A101" s="3" t="s">
        <v>70</v>
      </c>
      <c r="E101" s="44"/>
      <c r="F101" s="44"/>
    </row>
    <row r="102" spans="1:12" ht="19.5" customHeight="1">
      <c r="A102" s="131" t="s">
        <v>3</v>
      </c>
      <c r="B102" s="131" t="s">
        <v>71</v>
      </c>
      <c r="C102" s="132" t="s">
        <v>5</v>
      </c>
      <c r="D102" s="132"/>
      <c r="E102" s="132" t="s">
        <v>6</v>
      </c>
      <c r="F102" s="132"/>
      <c r="G102" s="132"/>
      <c r="H102" s="131" t="s">
        <v>7</v>
      </c>
      <c r="I102" s="131"/>
      <c r="J102" s="131"/>
      <c r="K102" s="131"/>
      <c r="L102" s="131"/>
    </row>
    <row r="103" spans="1:12" ht="31.5" customHeight="1">
      <c r="A103" s="131"/>
      <c r="B103" s="131"/>
      <c r="C103" s="4" t="s">
        <v>8</v>
      </c>
      <c r="D103" s="4" t="s">
        <v>9</v>
      </c>
      <c r="E103" s="5" t="s">
        <v>10</v>
      </c>
      <c r="F103" s="6" t="s">
        <v>11</v>
      </c>
      <c r="G103" s="4" t="s">
        <v>12</v>
      </c>
      <c r="H103" s="7" t="s">
        <v>13</v>
      </c>
      <c r="I103" s="7" t="s">
        <v>14</v>
      </c>
      <c r="J103" s="7" t="s">
        <v>15</v>
      </c>
      <c r="K103" s="8" t="s">
        <v>16</v>
      </c>
      <c r="L103" s="7" t="s">
        <v>17</v>
      </c>
    </row>
    <row r="104" spans="1:12" ht="17.25" customHeight="1">
      <c r="A104" s="9" t="s">
        <v>18</v>
      </c>
      <c r="B104" s="10">
        <v>6110016</v>
      </c>
      <c r="C104" s="10">
        <v>3674608</v>
      </c>
      <c r="D104" s="10">
        <v>2435408</v>
      </c>
      <c r="E104" s="10">
        <v>324639</v>
      </c>
      <c r="F104" s="10">
        <v>5349594</v>
      </c>
      <c r="G104" s="10">
        <v>435783</v>
      </c>
      <c r="H104" s="10">
        <v>4223951</v>
      </c>
      <c r="I104" s="10">
        <v>12953</v>
      </c>
      <c r="J104" s="133">
        <v>223386</v>
      </c>
      <c r="K104" s="133"/>
      <c r="L104" s="10">
        <v>1649726</v>
      </c>
    </row>
    <row r="105" spans="1:12" ht="17.25" customHeight="1">
      <c r="A105" s="9" t="s">
        <v>19</v>
      </c>
      <c r="B105" s="10">
        <v>6499997</v>
      </c>
      <c r="C105" s="10">
        <v>3942898</v>
      </c>
      <c r="D105" s="10">
        <v>2557099</v>
      </c>
      <c r="E105" s="10">
        <v>351655</v>
      </c>
      <c r="F105" s="10">
        <v>5707888</v>
      </c>
      <c r="G105" s="10">
        <v>451162</v>
      </c>
      <c r="H105" s="10">
        <v>4633444</v>
      </c>
      <c r="I105" s="10">
        <v>18531</v>
      </c>
      <c r="J105" s="133">
        <v>246794</v>
      </c>
      <c r="K105" s="133"/>
      <c r="L105" s="10">
        <v>1601228</v>
      </c>
    </row>
    <row r="106" spans="1:12" ht="17.25" customHeight="1">
      <c r="A106" s="9" t="s">
        <v>20</v>
      </c>
      <c r="B106" s="10">
        <v>6878197</v>
      </c>
      <c r="C106" s="10">
        <v>4210707</v>
      </c>
      <c r="D106" s="10">
        <v>2667490</v>
      </c>
      <c r="E106" s="10">
        <v>367705</v>
      </c>
      <c r="F106" s="10">
        <v>6052439</v>
      </c>
      <c r="G106" s="10">
        <v>458053</v>
      </c>
      <c r="H106" s="10">
        <v>4727528</v>
      </c>
      <c r="I106" s="10">
        <v>23884</v>
      </c>
      <c r="J106" s="133">
        <v>270100</v>
      </c>
      <c r="K106" s="133"/>
      <c r="L106" s="10">
        <v>1856685</v>
      </c>
    </row>
    <row r="107" spans="1:12" ht="17.25" customHeight="1">
      <c r="A107" s="9" t="s">
        <v>21</v>
      </c>
      <c r="B107" s="10">
        <v>7525556</v>
      </c>
      <c r="C107" s="10">
        <v>4620511</v>
      </c>
      <c r="D107" s="10">
        <v>2905045</v>
      </c>
      <c r="E107" s="10">
        <v>410354</v>
      </c>
      <c r="F107" s="10">
        <v>6617332</v>
      </c>
      <c r="G107" s="10">
        <v>497870</v>
      </c>
      <c r="H107" s="10">
        <v>5143789</v>
      </c>
      <c r="I107" s="10">
        <v>42890</v>
      </c>
      <c r="J107" s="133">
        <v>272544</v>
      </c>
      <c r="K107" s="133"/>
      <c r="L107" s="10">
        <v>2066333</v>
      </c>
    </row>
    <row r="108" spans="1:12" s="13" customFormat="1" ht="17.25" customHeight="1">
      <c r="A108" s="11" t="s">
        <v>22</v>
      </c>
      <c r="B108" s="12">
        <v>8107670</v>
      </c>
      <c r="C108" s="12">
        <v>4922498</v>
      </c>
      <c r="D108" s="12">
        <v>3185172</v>
      </c>
      <c r="E108" s="12">
        <v>447263</v>
      </c>
      <c r="F108" s="12">
        <v>7112673</v>
      </c>
      <c r="G108" s="12">
        <v>547734</v>
      </c>
      <c r="H108" s="12">
        <v>5700514</v>
      </c>
      <c r="I108" s="12">
        <v>58084</v>
      </c>
      <c r="J108" s="134">
        <v>260533</v>
      </c>
      <c r="K108" s="134"/>
      <c r="L108" s="12">
        <v>2088539</v>
      </c>
    </row>
    <row r="109" spans="1:12" ht="17.25" customHeight="1">
      <c r="A109" s="9" t="s">
        <v>23</v>
      </c>
      <c r="B109" s="10">
        <v>8590511</v>
      </c>
      <c r="C109" s="10">
        <v>5216375</v>
      </c>
      <c r="D109" s="10">
        <v>3374136</v>
      </c>
      <c r="E109" s="10">
        <v>485535</v>
      </c>
      <c r="F109" s="10">
        <v>7518173</v>
      </c>
      <c r="G109" s="10">
        <v>586803</v>
      </c>
      <c r="H109" s="10">
        <v>6160016</v>
      </c>
      <c r="I109" s="10">
        <v>75992</v>
      </c>
      <c r="J109" s="133">
        <v>238862</v>
      </c>
      <c r="K109" s="133"/>
      <c r="L109" s="10">
        <v>2115641</v>
      </c>
    </row>
    <row r="110" spans="1:12" ht="17.25" customHeight="1">
      <c r="A110" s="9" t="s">
        <v>24</v>
      </c>
      <c r="B110" s="10">
        <v>8286491</v>
      </c>
      <c r="C110" s="10">
        <v>5091178</v>
      </c>
      <c r="D110" s="10">
        <v>3195313</v>
      </c>
      <c r="E110" s="10">
        <v>449969</v>
      </c>
      <c r="F110" s="10">
        <v>7315809</v>
      </c>
      <c r="G110" s="10">
        <v>520713</v>
      </c>
      <c r="H110" s="10">
        <v>5909576</v>
      </c>
      <c r="I110" s="10">
        <v>94061</v>
      </c>
      <c r="J110" s="133">
        <v>251043</v>
      </c>
      <c r="K110" s="133"/>
      <c r="L110" s="10">
        <v>2031811</v>
      </c>
    </row>
    <row r="111" spans="1:12" ht="17.25" customHeight="1">
      <c r="A111" s="25" t="s">
        <v>25</v>
      </c>
      <c r="B111" s="10">
        <v>9041720</v>
      </c>
      <c r="C111" s="45">
        <v>5492236</v>
      </c>
      <c r="D111" s="10">
        <v>3549484</v>
      </c>
      <c r="E111" s="10">
        <v>502784</v>
      </c>
      <c r="F111" s="10">
        <v>7947071</v>
      </c>
      <c r="G111" s="10">
        <v>591865</v>
      </c>
      <c r="H111" s="10">
        <v>6581620</v>
      </c>
      <c r="I111" s="10">
        <v>96448</v>
      </c>
      <c r="J111" s="135">
        <v>283298</v>
      </c>
      <c r="K111" s="136"/>
      <c r="L111" s="10">
        <v>2080354</v>
      </c>
    </row>
    <row r="112" spans="1:12" ht="17.25" customHeight="1">
      <c r="A112" s="25" t="s">
        <v>26</v>
      </c>
      <c r="B112" s="10">
        <v>9990395</v>
      </c>
      <c r="C112" s="45">
        <v>6052334</v>
      </c>
      <c r="D112" s="10">
        <v>3938061</v>
      </c>
      <c r="E112" s="10">
        <v>528073</v>
      </c>
      <c r="F112" s="10">
        <v>8819104</v>
      </c>
      <c r="G112" s="10">
        <v>643218</v>
      </c>
      <c r="H112" s="10">
        <v>7342036</v>
      </c>
      <c r="I112" s="10">
        <v>94616</v>
      </c>
      <c r="J112" s="135">
        <v>307346</v>
      </c>
      <c r="K112" s="136"/>
      <c r="L112" s="10">
        <v>2246397</v>
      </c>
    </row>
    <row r="113" spans="1:12" s="13" customFormat="1" ht="17.25" customHeight="1">
      <c r="A113" s="46" t="s">
        <v>27</v>
      </c>
      <c r="B113" s="12">
        <v>9927844</v>
      </c>
      <c r="C113" s="47">
        <v>5994599</v>
      </c>
      <c r="D113" s="12">
        <v>3933245</v>
      </c>
      <c r="E113" s="12">
        <v>516526</v>
      </c>
      <c r="F113" s="12">
        <v>8790210</v>
      </c>
      <c r="G113" s="12">
        <v>621108</v>
      </c>
      <c r="H113" s="12">
        <v>7174628</v>
      </c>
      <c r="I113" s="12">
        <v>120660</v>
      </c>
      <c r="J113" s="137">
        <v>341068</v>
      </c>
      <c r="K113" s="138"/>
      <c r="L113" s="12">
        <v>2291488</v>
      </c>
    </row>
    <row r="114" spans="1:12" ht="17.25" customHeight="1">
      <c r="A114" s="25" t="s">
        <v>28</v>
      </c>
      <c r="B114" s="10">
        <v>10178476</v>
      </c>
      <c r="C114" s="45">
        <v>6053548</v>
      </c>
      <c r="D114" s="10">
        <v>4124928</v>
      </c>
      <c r="E114" s="10">
        <v>526161</v>
      </c>
      <c r="F114" s="10">
        <v>8999800</v>
      </c>
      <c r="G114" s="10">
        <v>652515</v>
      </c>
      <c r="H114" s="10">
        <v>7319466</v>
      </c>
      <c r="I114" s="10">
        <v>139947</v>
      </c>
      <c r="J114" s="10">
        <v>368020</v>
      </c>
      <c r="K114" s="10">
        <v>27411</v>
      </c>
      <c r="L114" s="10">
        <v>2323632</v>
      </c>
    </row>
    <row r="115" spans="1:12" ht="16.5" customHeight="1">
      <c r="A115" s="25" t="s">
        <v>29</v>
      </c>
      <c r="B115" s="10">
        <v>8133856</v>
      </c>
      <c r="C115" s="45">
        <v>4883315</v>
      </c>
      <c r="D115" s="10">
        <v>3250541</v>
      </c>
      <c r="E115" s="10">
        <v>439734</v>
      </c>
      <c r="F115" s="10">
        <v>7231114</v>
      </c>
      <c r="G115" s="10">
        <v>463008</v>
      </c>
      <c r="H115" s="10">
        <v>5923072</v>
      </c>
      <c r="I115" s="10">
        <v>128874</v>
      </c>
      <c r="J115" s="10">
        <v>268293</v>
      </c>
      <c r="K115" s="10">
        <v>15979</v>
      </c>
      <c r="L115" s="10">
        <v>1797638</v>
      </c>
    </row>
    <row r="116" spans="1:12" ht="16.5" customHeight="1">
      <c r="A116" s="25" t="s">
        <v>30</v>
      </c>
      <c r="B116" s="10">
        <v>10679246</v>
      </c>
      <c r="C116" s="45">
        <v>6310284</v>
      </c>
      <c r="D116" s="10">
        <v>4368962</v>
      </c>
      <c r="E116" s="10">
        <v>592994</v>
      </c>
      <c r="F116" s="10">
        <v>9438747</v>
      </c>
      <c r="G116" s="10">
        <v>647505</v>
      </c>
      <c r="H116" s="10">
        <v>7780652</v>
      </c>
      <c r="I116" s="10">
        <v>145120</v>
      </c>
      <c r="J116" s="10">
        <v>346200</v>
      </c>
      <c r="K116" s="10">
        <v>18914</v>
      </c>
      <c r="L116" s="10">
        <v>2388360</v>
      </c>
    </row>
    <row r="117" spans="1:12" ht="16.5" customHeight="1">
      <c r="A117" s="25" t="s">
        <v>31</v>
      </c>
      <c r="B117" s="10">
        <v>11548332</v>
      </c>
      <c r="C117" s="45">
        <v>6771484</v>
      </c>
      <c r="D117" s="10">
        <v>4776848</v>
      </c>
      <c r="E117" s="10">
        <v>633019</v>
      </c>
      <c r="F117" s="10">
        <v>10194353</v>
      </c>
      <c r="G117" s="10">
        <v>720960</v>
      </c>
      <c r="H117" s="10">
        <v>8208125</v>
      </c>
      <c r="I117" s="10">
        <v>193065</v>
      </c>
      <c r="J117" s="10">
        <v>354830</v>
      </c>
      <c r="K117" s="10">
        <v>21375</v>
      </c>
      <c r="L117" s="10">
        <v>2770937</v>
      </c>
    </row>
    <row r="118" spans="1:12" s="13" customFormat="1" ht="16.5" customHeight="1">
      <c r="A118" s="46" t="s">
        <v>32</v>
      </c>
      <c r="B118" s="12">
        <v>12160919</v>
      </c>
      <c r="C118" s="47">
        <v>7026641</v>
      </c>
      <c r="D118" s="12">
        <v>5134278</v>
      </c>
      <c r="E118" s="12">
        <v>673325</v>
      </c>
      <c r="F118" s="12">
        <v>10681952</v>
      </c>
      <c r="G118" s="12">
        <v>805642</v>
      </c>
      <c r="H118" s="12">
        <v>8671375</v>
      </c>
      <c r="I118" s="12">
        <v>279908</v>
      </c>
      <c r="J118" s="12">
        <v>354258</v>
      </c>
      <c r="K118" s="12">
        <v>20232</v>
      </c>
      <c r="L118" s="12">
        <v>2835146</v>
      </c>
    </row>
    <row r="119" spans="1:12" ht="16.5" customHeight="1">
      <c r="A119" s="25" t="s">
        <v>33</v>
      </c>
      <c r="B119" s="10">
        <v>12641682</v>
      </c>
      <c r="C119" s="45">
        <v>7214441</v>
      </c>
      <c r="D119" s="10">
        <v>5427241</v>
      </c>
      <c r="E119" s="10">
        <v>705751</v>
      </c>
      <c r="F119" s="10">
        <v>11097316</v>
      </c>
      <c r="G119" s="10">
        <v>838615</v>
      </c>
      <c r="H119" s="10">
        <v>8963711</v>
      </c>
      <c r="I119" s="10">
        <v>285382</v>
      </c>
      <c r="J119" s="10">
        <v>410762</v>
      </c>
      <c r="K119" s="10">
        <v>20055</v>
      </c>
      <c r="L119" s="10">
        <v>2961772</v>
      </c>
    </row>
    <row r="120" spans="1:12" ht="16.5" customHeight="1">
      <c r="A120" s="25" t="s">
        <v>34</v>
      </c>
      <c r="B120" s="10">
        <v>12293887</v>
      </c>
      <c r="C120" s="45">
        <v>7003554</v>
      </c>
      <c r="D120" s="10">
        <v>5290333</v>
      </c>
      <c r="E120" s="10">
        <v>667581</v>
      </c>
      <c r="F120" s="10">
        <v>10810896</v>
      </c>
      <c r="G120" s="10">
        <v>815410</v>
      </c>
      <c r="H120" s="14">
        <v>8465172</v>
      </c>
      <c r="I120" s="14">
        <v>306426</v>
      </c>
      <c r="J120" s="14">
        <v>537032</v>
      </c>
      <c r="K120" s="14">
        <v>24847</v>
      </c>
      <c r="L120" s="14">
        <v>2960410</v>
      </c>
    </row>
    <row r="121" spans="1:12" ht="15" customHeight="1" hidden="1">
      <c r="A121" s="25">
        <v>97.01</v>
      </c>
      <c r="B121" s="48">
        <v>995063</v>
      </c>
      <c r="C121" s="45">
        <v>559355</v>
      </c>
      <c r="D121" s="45">
        <v>435708</v>
      </c>
      <c r="E121" s="45">
        <v>74633</v>
      </c>
      <c r="F121" s="45">
        <v>866549</v>
      </c>
      <c r="G121" s="45">
        <v>53881</v>
      </c>
      <c r="H121" s="14">
        <v>662847</v>
      </c>
      <c r="I121" s="14">
        <v>23707</v>
      </c>
      <c r="J121" s="14">
        <v>31478</v>
      </c>
      <c r="K121" s="14">
        <v>2466</v>
      </c>
      <c r="L121" s="14">
        <v>274565</v>
      </c>
    </row>
    <row r="122" spans="1:12" ht="15" customHeight="1" hidden="1">
      <c r="A122" s="9">
        <v>97.02</v>
      </c>
      <c r="B122" s="14">
        <v>1077911</v>
      </c>
      <c r="C122" s="45">
        <v>619578</v>
      </c>
      <c r="D122" s="45">
        <v>458333</v>
      </c>
      <c r="E122" s="45">
        <v>80897</v>
      </c>
      <c r="F122" s="45">
        <v>942935</v>
      </c>
      <c r="G122" s="45">
        <v>54079</v>
      </c>
      <c r="H122" s="14">
        <v>776687</v>
      </c>
      <c r="I122" s="14">
        <v>26828</v>
      </c>
      <c r="J122" s="14">
        <v>40328</v>
      </c>
      <c r="K122" s="14">
        <v>1924</v>
      </c>
      <c r="L122" s="14">
        <v>232144</v>
      </c>
    </row>
    <row r="123" spans="1:12" ht="15" customHeight="1" hidden="1">
      <c r="A123" s="9">
        <v>97.03</v>
      </c>
      <c r="B123" s="14">
        <v>1001190</v>
      </c>
      <c r="C123" s="45">
        <v>575142</v>
      </c>
      <c r="D123" s="45">
        <v>426048</v>
      </c>
      <c r="E123" s="45">
        <v>33819</v>
      </c>
      <c r="F123" s="45">
        <v>887771</v>
      </c>
      <c r="G123" s="45">
        <v>79600</v>
      </c>
      <c r="H123" s="14">
        <v>663305</v>
      </c>
      <c r="I123" s="14">
        <v>15287</v>
      </c>
      <c r="J123" s="14">
        <v>48758</v>
      </c>
      <c r="K123" s="14">
        <v>1828</v>
      </c>
      <c r="L123" s="14">
        <v>272012</v>
      </c>
    </row>
    <row r="124" spans="1:12" ht="15" customHeight="1" hidden="1">
      <c r="A124" s="9">
        <v>97.04</v>
      </c>
      <c r="B124" s="14">
        <v>1060567</v>
      </c>
      <c r="C124" s="45">
        <v>607525</v>
      </c>
      <c r="D124" s="45">
        <v>453042</v>
      </c>
      <c r="E124" s="45">
        <v>33455</v>
      </c>
      <c r="F124" s="45">
        <v>929958</v>
      </c>
      <c r="G124" s="45">
        <v>97154</v>
      </c>
      <c r="H124" s="14">
        <v>769832</v>
      </c>
      <c r="I124" s="14">
        <v>18074</v>
      </c>
      <c r="J124" s="14">
        <v>36166</v>
      </c>
      <c r="K124" s="14">
        <v>1685</v>
      </c>
      <c r="L124" s="14">
        <v>234810</v>
      </c>
    </row>
    <row r="125" spans="1:12" ht="15" customHeight="1" hidden="1">
      <c r="A125" s="9">
        <v>97.05</v>
      </c>
      <c r="B125" s="14">
        <v>1045212</v>
      </c>
      <c r="C125" s="45">
        <v>597394</v>
      </c>
      <c r="D125" s="45">
        <v>447818</v>
      </c>
      <c r="E125" s="45">
        <v>32125</v>
      </c>
      <c r="F125" s="45">
        <v>929410</v>
      </c>
      <c r="G125" s="45">
        <v>83677</v>
      </c>
      <c r="H125" s="14">
        <v>733000</v>
      </c>
      <c r="I125" s="14">
        <v>20346</v>
      </c>
      <c r="J125" s="14">
        <v>47883</v>
      </c>
      <c r="K125" s="14">
        <v>1497</v>
      </c>
      <c r="L125" s="14">
        <v>242486</v>
      </c>
    </row>
    <row r="126" spans="1:12" ht="15" customHeight="1" hidden="1">
      <c r="A126" s="20">
        <v>97.06</v>
      </c>
      <c r="B126" s="49">
        <v>1061733</v>
      </c>
      <c r="C126" s="50">
        <v>601734</v>
      </c>
      <c r="D126" s="50">
        <v>459999</v>
      </c>
      <c r="E126" s="50">
        <v>61986</v>
      </c>
      <c r="F126" s="50">
        <v>933247</v>
      </c>
      <c r="G126" s="50">
        <v>66500</v>
      </c>
      <c r="H126" s="49">
        <v>726563</v>
      </c>
      <c r="I126" s="49">
        <v>21762</v>
      </c>
      <c r="J126" s="49">
        <v>57780</v>
      </c>
      <c r="K126" s="49">
        <v>1586</v>
      </c>
      <c r="L126" s="49">
        <v>254042</v>
      </c>
    </row>
    <row r="127" spans="1:12" ht="15" customHeight="1" hidden="1">
      <c r="A127" s="20">
        <v>97.07</v>
      </c>
      <c r="B127" s="49">
        <v>1149063</v>
      </c>
      <c r="C127" s="50">
        <v>632195</v>
      </c>
      <c r="D127" s="50">
        <v>516868</v>
      </c>
      <c r="E127" s="50">
        <v>127093</v>
      </c>
      <c r="F127" s="50">
        <v>965570</v>
      </c>
      <c r="G127" s="50">
        <v>56400</v>
      </c>
      <c r="H127" s="49">
        <v>838607</v>
      </c>
      <c r="I127" s="49">
        <v>28061</v>
      </c>
      <c r="J127" s="49">
        <v>52616</v>
      </c>
      <c r="K127" s="49">
        <v>1959</v>
      </c>
      <c r="L127" s="49">
        <v>227820</v>
      </c>
    </row>
    <row r="128" spans="1:12" ht="15" customHeight="1" hidden="1">
      <c r="A128" s="20">
        <v>97.08</v>
      </c>
      <c r="B128" s="49">
        <v>1086682</v>
      </c>
      <c r="C128" s="50">
        <v>599520</v>
      </c>
      <c r="D128" s="50">
        <v>487162</v>
      </c>
      <c r="E128" s="50">
        <v>109276</v>
      </c>
      <c r="F128" s="50">
        <v>929151</v>
      </c>
      <c r="G128" s="50">
        <v>48255</v>
      </c>
      <c r="H128" s="49">
        <v>761432</v>
      </c>
      <c r="I128" s="49">
        <v>27606</v>
      </c>
      <c r="J128" s="49">
        <v>60673</v>
      </c>
      <c r="K128" s="49">
        <v>2185</v>
      </c>
      <c r="L128" s="49">
        <v>234786</v>
      </c>
    </row>
    <row r="129" spans="1:12" s="23" customFormat="1" ht="15" customHeight="1" hidden="1">
      <c r="A129" s="20">
        <v>97.09</v>
      </c>
      <c r="B129" s="49">
        <v>938826</v>
      </c>
      <c r="C129" s="50">
        <v>538696</v>
      </c>
      <c r="D129" s="50">
        <v>400130</v>
      </c>
      <c r="E129" s="50">
        <v>21229</v>
      </c>
      <c r="F129" s="50">
        <v>850212</v>
      </c>
      <c r="G129" s="50">
        <v>67385</v>
      </c>
      <c r="H129" s="49">
        <v>657988</v>
      </c>
      <c r="I129" s="49">
        <v>26434</v>
      </c>
      <c r="J129" s="49">
        <v>36772</v>
      </c>
      <c r="K129" s="49">
        <v>1387</v>
      </c>
      <c r="L129" s="49">
        <v>216245</v>
      </c>
    </row>
    <row r="130" spans="1:12" s="23" customFormat="1" ht="15" customHeight="1" hidden="1">
      <c r="A130" s="24" t="s">
        <v>35</v>
      </c>
      <c r="B130" s="49">
        <v>1059197</v>
      </c>
      <c r="C130" s="50">
        <v>610516</v>
      </c>
      <c r="D130" s="50">
        <v>448681</v>
      </c>
      <c r="E130" s="50">
        <v>28887</v>
      </c>
      <c r="F130" s="50">
        <v>945211</v>
      </c>
      <c r="G130" s="50">
        <v>85099</v>
      </c>
      <c r="H130" s="49">
        <v>732191</v>
      </c>
      <c r="I130" s="49">
        <v>32596</v>
      </c>
      <c r="J130" s="49">
        <v>37450</v>
      </c>
      <c r="K130" s="49">
        <v>2493</v>
      </c>
      <c r="L130" s="49">
        <v>254467</v>
      </c>
    </row>
    <row r="131" spans="1:12" s="23" customFormat="1" ht="15" customHeight="1" hidden="1">
      <c r="A131" s="20">
        <v>97.11</v>
      </c>
      <c r="B131" s="49">
        <v>908475</v>
      </c>
      <c r="C131" s="50">
        <v>539008</v>
      </c>
      <c r="D131" s="50">
        <v>369467</v>
      </c>
      <c r="E131" s="50">
        <v>23352</v>
      </c>
      <c r="F131" s="50">
        <v>813340</v>
      </c>
      <c r="G131" s="50">
        <v>71783</v>
      </c>
      <c r="H131" s="49">
        <v>583775</v>
      </c>
      <c r="I131" s="49">
        <v>32744</v>
      </c>
      <c r="J131" s="49">
        <v>36202</v>
      </c>
      <c r="K131" s="49">
        <v>2594</v>
      </c>
      <c r="L131" s="49">
        <v>253160</v>
      </c>
    </row>
    <row r="132" spans="1:12" s="23" customFormat="1" ht="15" customHeight="1" hidden="1">
      <c r="A132" s="20">
        <v>97.12</v>
      </c>
      <c r="B132" s="49">
        <v>909968</v>
      </c>
      <c r="C132" s="50">
        <v>522891</v>
      </c>
      <c r="D132" s="50">
        <v>387077</v>
      </c>
      <c r="E132" s="50">
        <v>40829</v>
      </c>
      <c r="F132" s="50">
        <v>817542</v>
      </c>
      <c r="G132" s="50">
        <v>51597</v>
      </c>
      <c r="H132" s="49">
        <v>558945</v>
      </c>
      <c r="I132" s="49">
        <v>32981</v>
      </c>
      <c r="J132" s="49">
        <v>50926</v>
      </c>
      <c r="K132" s="49">
        <v>3243</v>
      </c>
      <c r="L132" s="49">
        <v>263873</v>
      </c>
    </row>
    <row r="133" spans="1:12" ht="18.75" customHeight="1">
      <c r="A133" s="25" t="s">
        <v>36</v>
      </c>
      <c r="B133" s="14">
        <f>SUM(B134:B145)</f>
        <v>12500538</v>
      </c>
      <c r="C133" s="14">
        <f aca="true" t="shared" si="7" ref="C133:L133">SUM(C134:C145)</f>
        <v>6974680</v>
      </c>
      <c r="D133" s="14">
        <f t="shared" si="7"/>
        <v>5525858</v>
      </c>
      <c r="E133" s="14">
        <f t="shared" si="7"/>
        <v>651718</v>
      </c>
      <c r="F133" s="14">
        <f t="shared" si="7"/>
        <v>10936897</v>
      </c>
      <c r="G133" s="14">
        <f t="shared" si="7"/>
        <v>911923</v>
      </c>
      <c r="H133" s="14">
        <f t="shared" si="7"/>
        <v>8142946</v>
      </c>
      <c r="I133" s="14">
        <f t="shared" si="7"/>
        <v>929725</v>
      </c>
      <c r="J133" s="14">
        <f t="shared" si="7"/>
        <v>627441</v>
      </c>
      <c r="K133" s="14">
        <f t="shared" si="7"/>
        <v>33914</v>
      </c>
      <c r="L133" s="14">
        <f t="shared" si="7"/>
        <v>2766512</v>
      </c>
    </row>
    <row r="134" spans="1:12" ht="16.5" customHeight="1" hidden="1">
      <c r="A134" s="9">
        <v>98.01</v>
      </c>
      <c r="B134" s="10">
        <v>997035</v>
      </c>
      <c r="C134" s="10">
        <v>533415</v>
      </c>
      <c r="D134" s="10">
        <v>463620</v>
      </c>
      <c r="E134" s="10">
        <v>89391</v>
      </c>
      <c r="F134" s="10">
        <v>856479</v>
      </c>
      <c r="G134" s="10">
        <v>51165</v>
      </c>
      <c r="H134" s="10">
        <v>674519</v>
      </c>
      <c r="I134" s="10">
        <v>39410</v>
      </c>
      <c r="J134" s="10">
        <v>43760</v>
      </c>
      <c r="K134" s="10">
        <v>3417</v>
      </c>
      <c r="L134" s="10">
        <v>235929</v>
      </c>
    </row>
    <row r="135" spans="1:12" ht="18" customHeight="1" hidden="1">
      <c r="A135" s="20">
        <v>98.02</v>
      </c>
      <c r="B135" s="10">
        <v>907665</v>
      </c>
      <c r="C135" s="10">
        <v>530650</v>
      </c>
      <c r="D135" s="10">
        <v>377015</v>
      </c>
      <c r="E135" s="10">
        <v>50418</v>
      </c>
      <c r="F135" s="10">
        <v>802168</v>
      </c>
      <c r="G135" s="10">
        <v>55079</v>
      </c>
      <c r="H135" s="10">
        <v>618982</v>
      </c>
      <c r="I135" s="10">
        <v>42602</v>
      </c>
      <c r="J135" s="10">
        <v>37655</v>
      </c>
      <c r="K135" s="10">
        <v>1904</v>
      </c>
      <c r="L135" s="10">
        <v>206522</v>
      </c>
    </row>
    <row r="136" spans="1:12" ht="15" customHeight="1" hidden="1">
      <c r="A136" s="20">
        <v>98.03</v>
      </c>
      <c r="B136" s="10">
        <v>1009345</v>
      </c>
      <c r="C136" s="10">
        <v>562119</v>
      </c>
      <c r="D136" s="10">
        <v>447226</v>
      </c>
      <c r="E136" s="10">
        <v>28188</v>
      </c>
      <c r="F136" s="10">
        <v>882934</v>
      </c>
      <c r="G136" s="10">
        <v>98223</v>
      </c>
      <c r="H136" s="10">
        <v>620797</v>
      </c>
      <c r="I136" s="10">
        <v>79498</v>
      </c>
      <c r="J136" s="10">
        <v>52680</v>
      </c>
      <c r="K136" s="10">
        <v>2669</v>
      </c>
      <c r="L136" s="10">
        <v>253701</v>
      </c>
    </row>
    <row r="137" spans="1:12" ht="15" customHeight="1" hidden="1">
      <c r="A137" s="20">
        <v>98.04</v>
      </c>
      <c r="B137" s="10">
        <v>1125623</v>
      </c>
      <c r="C137" s="10">
        <v>622171</v>
      </c>
      <c r="D137" s="10">
        <v>503452</v>
      </c>
      <c r="E137" s="10">
        <v>40237</v>
      </c>
      <c r="F137" s="10">
        <v>961936</v>
      </c>
      <c r="G137" s="10">
        <v>123450</v>
      </c>
      <c r="H137" s="10">
        <v>695011</v>
      </c>
      <c r="I137" s="10">
        <v>119466</v>
      </c>
      <c r="J137" s="10">
        <v>75022</v>
      </c>
      <c r="K137" s="10">
        <v>2718</v>
      </c>
      <c r="L137" s="10">
        <v>233406</v>
      </c>
    </row>
    <row r="138" spans="1:12" ht="15" customHeight="1" hidden="1">
      <c r="A138" s="20">
        <v>98.05</v>
      </c>
      <c r="B138" s="10">
        <v>1021600</v>
      </c>
      <c r="C138" s="10">
        <v>562511</v>
      </c>
      <c r="D138" s="10">
        <v>459089</v>
      </c>
      <c r="E138" s="10">
        <v>31378</v>
      </c>
      <c r="F138" s="10">
        <v>896703</v>
      </c>
      <c r="G138" s="10">
        <v>93519</v>
      </c>
      <c r="H138" s="10">
        <v>635635</v>
      </c>
      <c r="I138" s="10">
        <v>117985</v>
      </c>
      <c r="J138" s="10">
        <v>59524</v>
      </c>
      <c r="K138" s="10">
        <v>2597</v>
      </c>
      <c r="L138" s="10">
        <v>205859</v>
      </c>
    </row>
    <row r="139" spans="1:12" ht="15" customHeight="1" hidden="1">
      <c r="A139" s="20">
        <v>98.06</v>
      </c>
      <c r="B139" s="10">
        <v>913879</v>
      </c>
      <c r="C139" s="10">
        <v>529305</v>
      </c>
      <c r="D139" s="10">
        <v>384574</v>
      </c>
      <c r="E139" s="10">
        <v>42080</v>
      </c>
      <c r="F139" s="10">
        <v>811982</v>
      </c>
      <c r="G139" s="10">
        <v>59817</v>
      </c>
      <c r="H139" s="10">
        <v>591187</v>
      </c>
      <c r="I139" s="10">
        <v>59820</v>
      </c>
      <c r="J139" s="10">
        <v>55083</v>
      </c>
      <c r="K139" s="10">
        <v>2738</v>
      </c>
      <c r="L139" s="10">
        <v>205051</v>
      </c>
    </row>
    <row r="140" spans="1:12" ht="15" customHeight="1" hidden="1">
      <c r="A140" s="20">
        <v>98.07</v>
      </c>
      <c r="B140" s="51">
        <v>1132001</v>
      </c>
      <c r="C140" s="28">
        <v>616845</v>
      </c>
      <c r="D140" s="28">
        <v>515156</v>
      </c>
      <c r="E140" s="28">
        <v>117624</v>
      </c>
      <c r="F140" s="28">
        <v>955319</v>
      </c>
      <c r="G140" s="28">
        <v>59058</v>
      </c>
      <c r="H140" s="51">
        <v>794198</v>
      </c>
      <c r="I140" s="51">
        <v>62265</v>
      </c>
      <c r="J140" s="51">
        <v>56474</v>
      </c>
      <c r="K140" s="51">
        <v>3439</v>
      </c>
      <c r="L140" s="51">
        <v>215625</v>
      </c>
    </row>
    <row r="141" spans="1:12" ht="15" customHeight="1" hidden="1">
      <c r="A141" s="20">
        <v>98.08</v>
      </c>
      <c r="B141" s="51">
        <f>E141+F141+G141</f>
        <v>1199317</v>
      </c>
      <c r="C141" s="28">
        <v>640152</v>
      </c>
      <c r="D141" s="28">
        <v>559165</v>
      </c>
      <c r="E141" s="28">
        <v>121916</v>
      </c>
      <c r="F141" s="28">
        <v>1019804</v>
      </c>
      <c r="G141" s="28">
        <v>57597</v>
      </c>
      <c r="H141" s="51">
        <v>817785</v>
      </c>
      <c r="I141" s="51">
        <v>84518</v>
      </c>
      <c r="J141" s="51">
        <v>70187</v>
      </c>
      <c r="K141" s="51">
        <v>3679</v>
      </c>
      <c r="L141" s="51">
        <v>223148</v>
      </c>
    </row>
    <row r="142" spans="1:12" ht="15" customHeight="1" hidden="1">
      <c r="A142" s="20">
        <v>98.09</v>
      </c>
      <c r="B142" s="51">
        <v>944548</v>
      </c>
      <c r="C142" s="28">
        <v>534016</v>
      </c>
      <c r="D142" s="28">
        <v>410532</v>
      </c>
      <c r="E142" s="28">
        <v>21664</v>
      </c>
      <c r="F142" s="28">
        <v>856220</v>
      </c>
      <c r="G142" s="28">
        <v>66664</v>
      </c>
      <c r="H142" s="51">
        <v>625834</v>
      </c>
      <c r="I142" s="51">
        <v>57747</v>
      </c>
      <c r="J142" s="51">
        <v>33287</v>
      </c>
      <c r="K142" s="51">
        <v>1880</v>
      </c>
      <c r="L142" s="51">
        <v>225800</v>
      </c>
    </row>
    <row r="143" spans="1:12" s="23" customFormat="1" ht="15" customHeight="1" hidden="1">
      <c r="A143" s="24" t="s">
        <v>72</v>
      </c>
      <c r="B143" s="51">
        <v>1094227</v>
      </c>
      <c r="C143" s="28">
        <v>625802</v>
      </c>
      <c r="D143" s="28">
        <v>468425</v>
      </c>
      <c r="E143" s="28">
        <v>33605</v>
      </c>
      <c r="F143" s="28">
        <v>975004</v>
      </c>
      <c r="G143" s="28">
        <v>85618</v>
      </c>
      <c r="H143" s="51">
        <v>742345</v>
      </c>
      <c r="I143" s="51">
        <v>64760</v>
      </c>
      <c r="J143" s="51">
        <v>45951</v>
      </c>
      <c r="K143" s="51">
        <v>2359</v>
      </c>
      <c r="L143" s="51">
        <v>238812</v>
      </c>
    </row>
    <row r="144" spans="1:12" s="23" customFormat="1" ht="15" customHeight="1" hidden="1">
      <c r="A144" s="24" t="s">
        <v>73</v>
      </c>
      <c r="B144" s="51">
        <v>1057449</v>
      </c>
      <c r="C144" s="28">
        <v>604122</v>
      </c>
      <c r="D144" s="28">
        <v>453327</v>
      </c>
      <c r="E144" s="28">
        <v>25143</v>
      </c>
      <c r="F144" s="28">
        <v>941897</v>
      </c>
      <c r="G144" s="28">
        <v>90409</v>
      </c>
      <c r="H144" s="51">
        <v>661050</v>
      </c>
      <c r="I144" s="51">
        <v>106432</v>
      </c>
      <c r="J144" s="51">
        <v>42908</v>
      </c>
      <c r="K144" s="51">
        <v>3477</v>
      </c>
      <c r="L144" s="51">
        <v>243582</v>
      </c>
    </row>
    <row r="145" spans="1:12" s="23" customFormat="1" ht="15" customHeight="1" hidden="1">
      <c r="A145" s="24" t="s">
        <v>74</v>
      </c>
      <c r="B145" s="51">
        <v>1097849</v>
      </c>
      <c r="C145" s="28">
        <v>613572</v>
      </c>
      <c r="D145" s="28">
        <v>484277</v>
      </c>
      <c r="E145" s="28">
        <v>50074</v>
      </c>
      <c r="F145" s="28">
        <v>976451</v>
      </c>
      <c r="G145" s="28">
        <v>71324</v>
      </c>
      <c r="H145" s="51">
        <v>665603</v>
      </c>
      <c r="I145" s="51">
        <v>95222</v>
      </c>
      <c r="J145" s="51">
        <v>54910</v>
      </c>
      <c r="K145" s="51">
        <v>3037</v>
      </c>
      <c r="L145" s="51">
        <v>279077</v>
      </c>
    </row>
    <row r="146" spans="1:12" ht="16.5">
      <c r="A146" s="25" t="s">
        <v>40</v>
      </c>
      <c r="B146" s="36">
        <f>SUM(B147:B158)</f>
        <v>14909299</v>
      </c>
      <c r="C146" s="36">
        <f aca="true" t="shared" si="8" ref="C146:L146">SUM(C147:C158)</f>
        <v>8148983</v>
      </c>
      <c r="D146" s="36">
        <f t="shared" si="8"/>
        <v>6760316</v>
      </c>
      <c r="E146" s="36">
        <f t="shared" si="8"/>
        <v>809060</v>
      </c>
      <c r="F146" s="36">
        <f t="shared" si="8"/>
        <v>12962510</v>
      </c>
      <c r="G146" s="36">
        <f t="shared" si="8"/>
        <v>1137729</v>
      </c>
      <c r="H146" s="36">
        <f t="shared" si="8"/>
        <v>9415074</v>
      </c>
      <c r="I146" s="36">
        <f t="shared" si="8"/>
        <v>1592036</v>
      </c>
      <c r="J146" s="36">
        <f t="shared" si="8"/>
        <v>699496</v>
      </c>
      <c r="K146" s="36">
        <f t="shared" si="8"/>
        <v>18732</v>
      </c>
      <c r="L146" s="36">
        <f t="shared" si="8"/>
        <v>3183961</v>
      </c>
    </row>
    <row r="147" spans="1:12" ht="15" customHeight="1" hidden="1">
      <c r="A147" s="9">
        <v>99.01</v>
      </c>
      <c r="B147" s="10">
        <v>1114073</v>
      </c>
      <c r="C147" s="10">
        <v>611495</v>
      </c>
      <c r="D147" s="10">
        <v>502578</v>
      </c>
      <c r="E147" s="10">
        <v>76379</v>
      </c>
      <c r="F147" s="10">
        <v>970849</v>
      </c>
      <c r="G147" s="10">
        <v>66845</v>
      </c>
      <c r="H147" s="10">
        <v>731609</v>
      </c>
      <c r="I147" s="10">
        <v>80758</v>
      </c>
      <c r="J147" s="10">
        <v>44279</v>
      </c>
      <c r="K147" s="10">
        <v>1968</v>
      </c>
      <c r="L147" s="10">
        <v>255459</v>
      </c>
    </row>
    <row r="148" spans="1:12" ht="16.5" hidden="1">
      <c r="A148" s="20">
        <v>99.02</v>
      </c>
      <c r="B148" s="10">
        <v>1209895</v>
      </c>
      <c r="C148" s="10">
        <v>654172</v>
      </c>
      <c r="D148" s="10">
        <v>555723</v>
      </c>
      <c r="E148" s="10">
        <v>116818</v>
      </c>
      <c r="F148" s="10">
        <v>1030960</v>
      </c>
      <c r="G148" s="10">
        <v>62117</v>
      </c>
      <c r="H148" s="10">
        <v>837946</v>
      </c>
      <c r="I148" s="10">
        <v>114609</v>
      </c>
      <c r="J148" s="10">
        <v>51391</v>
      </c>
      <c r="K148" s="10">
        <v>1857</v>
      </c>
      <c r="L148" s="10">
        <v>204092</v>
      </c>
    </row>
    <row r="149" spans="1:12" ht="16.5" hidden="1">
      <c r="A149" s="20">
        <v>99.03</v>
      </c>
      <c r="B149" s="10">
        <v>1206690</v>
      </c>
      <c r="C149" s="10">
        <v>662154</v>
      </c>
      <c r="D149" s="10">
        <v>544536</v>
      </c>
      <c r="E149" s="10">
        <v>35451</v>
      </c>
      <c r="F149" s="10">
        <v>1054029</v>
      </c>
      <c r="G149" s="10">
        <v>117210</v>
      </c>
      <c r="H149" s="10">
        <v>717854</v>
      </c>
      <c r="I149" s="10">
        <v>130512</v>
      </c>
      <c r="J149" s="10">
        <v>48652</v>
      </c>
      <c r="K149" s="10">
        <v>1357</v>
      </c>
      <c r="L149" s="10">
        <v>308315</v>
      </c>
    </row>
    <row r="150" spans="1:12" ht="16.5" hidden="1">
      <c r="A150" s="9">
        <v>99.04</v>
      </c>
      <c r="B150" s="10">
        <v>1245844</v>
      </c>
      <c r="C150" s="10">
        <v>680579</v>
      </c>
      <c r="D150" s="10">
        <v>565265</v>
      </c>
      <c r="E150" s="10">
        <v>41129</v>
      </c>
      <c r="F150" s="10">
        <v>1062912</v>
      </c>
      <c r="G150" s="10">
        <v>141803</v>
      </c>
      <c r="H150" s="10">
        <v>743940</v>
      </c>
      <c r="I150" s="10">
        <v>177297</v>
      </c>
      <c r="J150" s="10">
        <v>66757</v>
      </c>
      <c r="K150" s="10">
        <v>1424</v>
      </c>
      <c r="L150" s="10">
        <v>256426</v>
      </c>
    </row>
    <row r="151" spans="1:12" ht="16.5" hidden="1">
      <c r="A151" s="20">
        <v>99.05</v>
      </c>
      <c r="B151" s="10">
        <v>1267075</v>
      </c>
      <c r="C151" s="10">
        <v>696172</v>
      </c>
      <c r="D151" s="10">
        <v>570903</v>
      </c>
      <c r="E151" s="10">
        <v>35604</v>
      </c>
      <c r="F151" s="10">
        <v>1100157</v>
      </c>
      <c r="G151" s="10">
        <v>131314</v>
      </c>
      <c r="H151" s="10">
        <v>767294</v>
      </c>
      <c r="I151" s="10">
        <v>176487</v>
      </c>
      <c r="J151" s="10">
        <v>59343</v>
      </c>
      <c r="K151" s="10">
        <v>1485</v>
      </c>
      <c r="L151" s="10">
        <v>262466</v>
      </c>
    </row>
    <row r="152" spans="1:12" ht="16.5" hidden="1">
      <c r="A152" s="20">
        <v>99.06</v>
      </c>
      <c r="B152" s="10">
        <v>1285028</v>
      </c>
      <c r="C152" s="10">
        <v>704314</v>
      </c>
      <c r="D152" s="10">
        <v>580714</v>
      </c>
      <c r="E152" s="10">
        <v>57148</v>
      </c>
      <c r="F152" s="10">
        <v>1126604</v>
      </c>
      <c r="G152" s="10">
        <v>101276</v>
      </c>
      <c r="H152" s="10">
        <v>806972</v>
      </c>
      <c r="I152" s="10">
        <v>142581</v>
      </c>
      <c r="J152" s="10">
        <v>68287</v>
      </c>
      <c r="K152" s="10">
        <v>1384</v>
      </c>
      <c r="L152" s="10">
        <v>265804</v>
      </c>
    </row>
    <row r="153" spans="1:12" ht="16.5" hidden="1">
      <c r="A153" s="20">
        <v>99.07</v>
      </c>
      <c r="B153" s="10">
        <v>1416314</v>
      </c>
      <c r="C153" s="10">
        <v>745410</v>
      </c>
      <c r="D153" s="10">
        <v>670904</v>
      </c>
      <c r="E153" s="10">
        <v>164243</v>
      </c>
      <c r="F153" s="10">
        <v>1178485</v>
      </c>
      <c r="G153" s="10">
        <v>73586</v>
      </c>
      <c r="H153" s="10">
        <v>987584</v>
      </c>
      <c r="I153" s="10">
        <v>123895</v>
      </c>
      <c r="J153" s="10">
        <v>65688</v>
      </c>
      <c r="K153" s="10">
        <v>1705</v>
      </c>
      <c r="L153" s="10">
        <v>237442</v>
      </c>
    </row>
    <row r="154" spans="1:12" ht="15" customHeight="1" hidden="1">
      <c r="A154" s="20">
        <v>99.08</v>
      </c>
      <c r="B154" s="10">
        <v>1344089</v>
      </c>
      <c r="C154" s="10">
        <v>716188</v>
      </c>
      <c r="D154" s="10">
        <v>627901</v>
      </c>
      <c r="E154" s="10">
        <v>134314</v>
      </c>
      <c r="F154" s="10">
        <v>1149628</v>
      </c>
      <c r="G154" s="10">
        <v>60147</v>
      </c>
      <c r="H154" s="10">
        <v>883581</v>
      </c>
      <c r="I154" s="10">
        <v>127500</v>
      </c>
      <c r="J154" s="10">
        <v>78444</v>
      </c>
      <c r="K154" s="10">
        <v>2356</v>
      </c>
      <c r="L154" s="10">
        <v>252208</v>
      </c>
    </row>
    <row r="155" spans="1:13" s="23" customFormat="1" ht="16.5" hidden="1">
      <c r="A155" s="20">
        <v>99.09</v>
      </c>
      <c r="B155" s="10">
        <v>1163113</v>
      </c>
      <c r="C155" s="10">
        <v>635907</v>
      </c>
      <c r="D155" s="10">
        <v>527206</v>
      </c>
      <c r="E155" s="10">
        <v>30268</v>
      </c>
      <c r="F155" s="10">
        <v>1049783</v>
      </c>
      <c r="G155" s="10">
        <v>83062</v>
      </c>
      <c r="H155" s="10">
        <v>782978</v>
      </c>
      <c r="I155" s="10">
        <v>90001</v>
      </c>
      <c r="J155" s="10">
        <v>43594</v>
      </c>
      <c r="K155" s="10">
        <v>1369</v>
      </c>
      <c r="L155" s="10">
        <v>245171</v>
      </c>
      <c r="M155" s="30"/>
    </row>
    <row r="156" spans="1:13" s="23" customFormat="1" ht="15.75" customHeight="1" hidden="1">
      <c r="A156" s="24" t="s">
        <v>75</v>
      </c>
      <c r="B156" s="10">
        <v>1263076</v>
      </c>
      <c r="C156" s="10">
        <v>701937</v>
      </c>
      <c r="D156" s="10">
        <v>561139</v>
      </c>
      <c r="E156" s="10">
        <v>31701</v>
      </c>
      <c r="F156" s="10">
        <v>1122473</v>
      </c>
      <c r="G156" s="10">
        <v>108902</v>
      </c>
      <c r="H156" s="10">
        <v>795114</v>
      </c>
      <c r="I156" s="10">
        <v>137186</v>
      </c>
      <c r="J156" s="10">
        <v>54171</v>
      </c>
      <c r="K156" s="10">
        <v>1291</v>
      </c>
      <c r="L156" s="10">
        <v>275314</v>
      </c>
      <c r="M156" s="30"/>
    </row>
    <row r="157" spans="1:13" s="23" customFormat="1" ht="16.5" customHeight="1" hidden="1">
      <c r="A157" s="20">
        <v>99.11</v>
      </c>
      <c r="B157" s="10">
        <v>1197836</v>
      </c>
      <c r="C157" s="10">
        <v>671520</v>
      </c>
      <c r="D157" s="10">
        <v>526316</v>
      </c>
      <c r="E157" s="10">
        <v>30342</v>
      </c>
      <c r="F157" s="10">
        <v>1056930</v>
      </c>
      <c r="G157" s="10">
        <v>110564</v>
      </c>
      <c r="H157" s="10">
        <v>682970</v>
      </c>
      <c r="I157" s="10">
        <v>160516</v>
      </c>
      <c r="J157" s="10">
        <v>53234</v>
      </c>
      <c r="K157" s="10">
        <v>1166</v>
      </c>
      <c r="L157" s="10">
        <v>299950</v>
      </c>
      <c r="M157" s="30"/>
    </row>
    <row r="158" spans="1:13" s="23" customFormat="1" ht="14.25" customHeight="1" hidden="1">
      <c r="A158" s="20">
        <v>99.1199999999999</v>
      </c>
      <c r="B158" s="10">
        <v>1196266</v>
      </c>
      <c r="C158" s="10">
        <v>669135</v>
      </c>
      <c r="D158" s="10">
        <v>527131</v>
      </c>
      <c r="E158" s="10">
        <f>'[1]outage9912'!$C$5+'[1]outage9912'!$C$8+'[1]outage9912'!$C$11</f>
        <v>55663</v>
      </c>
      <c r="F158" s="10">
        <f>'[1]outage9912'!$C$14+'[1]outage9912'!$C$17+'[1]outage9912'!$C$20+'[1]outage9912'!$C$23+'[1]outage9912'!$C$26+'[1]outage9912'!$C$29+'[1]outage9912'!$C$32</f>
        <v>1059700</v>
      </c>
      <c r="G158" s="10">
        <f>'[1]outage9912'!$C$35+'[1]outage9912'!$C$38</f>
        <v>80903</v>
      </c>
      <c r="H158" s="10">
        <v>677232</v>
      </c>
      <c r="I158" s="10">
        <v>130694</v>
      </c>
      <c r="J158" s="10">
        <v>65656</v>
      </c>
      <c r="K158" s="10">
        <v>1370</v>
      </c>
      <c r="L158" s="10">
        <v>321314</v>
      </c>
      <c r="M158" s="30"/>
    </row>
    <row r="159" spans="1:13" s="55" customFormat="1" ht="19.5" customHeight="1">
      <c r="A159" s="52" t="s">
        <v>44</v>
      </c>
      <c r="B159" s="53">
        <f>SUM(B160:B171)</f>
        <v>15567386</v>
      </c>
      <c r="C159" s="53">
        <f aca="true" t="shared" si="9" ref="C159:L159">SUM(C160:C171)</f>
        <v>8476094</v>
      </c>
      <c r="D159" s="53">
        <f t="shared" si="9"/>
        <v>7091292</v>
      </c>
      <c r="E159" s="53">
        <f t="shared" si="9"/>
        <v>816181</v>
      </c>
      <c r="F159" s="53">
        <f t="shared" si="9"/>
        <v>13617029</v>
      </c>
      <c r="G159" s="53">
        <f t="shared" si="9"/>
        <v>1134176</v>
      </c>
      <c r="H159" s="53">
        <f t="shared" si="9"/>
        <v>9583873</v>
      </c>
      <c r="I159" s="53">
        <f t="shared" si="9"/>
        <v>1730898</v>
      </c>
      <c r="J159" s="53">
        <f t="shared" si="9"/>
        <v>716158</v>
      </c>
      <c r="K159" s="53">
        <f t="shared" si="9"/>
        <v>18975</v>
      </c>
      <c r="L159" s="53">
        <f t="shared" si="9"/>
        <v>3517482</v>
      </c>
      <c r="M159" s="54"/>
    </row>
    <row r="160" spans="1:13" s="23" customFormat="1" ht="18" customHeight="1" hidden="1">
      <c r="A160" s="24" t="s">
        <v>45</v>
      </c>
      <c r="B160" s="10">
        <v>1152241</v>
      </c>
      <c r="C160" s="10">
        <v>621530</v>
      </c>
      <c r="D160" s="10">
        <v>530711</v>
      </c>
      <c r="E160" s="10">
        <v>81941</v>
      </c>
      <c r="F160" s="10">
        <v>1001768</v>
      </c>
      <c r="G160" s="10">
        <v>68532</v>
      </c>
      <c r="H160" s="10">
        <v>690743</v>
      </c>
      <c r="I160" s="10">
        <v>102582</v>
      </c>
      <c r="J160" s="10">
        <v>49124</v>
      </c>
      <c r="K160" s="10">
        <v>2555</v>
      </c>
      <c r="L160" s="10">
        <v>307237</v>
      </c>
      <c r="M160" s="30"/>
    </row>
    <row r="161" spans="1:13" s="23" customFormat="1" ht="18" customHeight="1" hidden="1">
      <c r="A161" s="24" t="s">
        <v>46</v>
      </c>
      <c r="B161" s="10">
        <v>1218693</v>
      </c>
      <c r="C161" s="10">
        <v>681627</v>
      </c>
      <c r="D161" s="10">
        <v>537066</v>
      </c>
      <c r="E161" s="10">
        <v>86306</v>
      </c>
      <c r="F161" s="10">
        <v>1063298</v>
      </c>
      <c r="G161" s="10">
        <v>69089</v>
      </c>
      <c r="H161" s="10">
        <v>804856</v>
      </c>
      <c r="I161" s="10">
        <v>112417</v>
      </c>
      <c r="J161" s="10">
        <v>53411</v>
      </c>
      <c r="K161" s="10">
        <v>1543</v>
      </c>
      <c r="L161" s="10">
        <v>246466</v>
      </c>
      <c r="M161" s="30"/>
    </row>
    <row r="162" spans="1:13" s="23" customFormat="1" ht="18" customHeight="1" hidden="1">
      <c r="A162" s="24" t="s">
        <v>47</v>
      </c>
      <c r="B162" s="10">
        <v>1158349</v>
      </c>
      <c r="C162" s="10">
        <v>641065</v>
      </c>
      <c r="D162" s="10">
        <v>517284</v>
      </c>
      <c r="E162" s="10">
        <v>31193</v>
      </c>
      <c r="F162" s="10">
        <v>1020301</v>
      </c>
      <c r="G162" s="10">
        <v>106855</v>
      </c>
      <c r="H162" s="10">
        <v>667160</v>
      </c>
      <c r="I162" s="10">
        <v>132037</v>
      </c>
      <c r="J162" s="10">
        <v>49565</v>
      </c>
      <c r="K162" s="10">
        <v>1449</v>
      </c>
      <c r="L162" s="10">
        <v>308138</v>
      </c>
      <c r="M162" s="30"/>
    </row>
    <row r="163" spans="1:13" s="23" customFormat="1" ht="18" customHeight="1" hidden="1">
      <c r="A163" s="24" t="s">
        <v>48</v>
      </c>
      <c r="B163" s="10">
        <v>1283550</v>
      </c>
      <c r="C163" s="10">
        <v>705688</v>
      </c>
      <c r="D163" s="10">
        <v>577862</v>
      </c>
      <c r="E163" s="10">
        <v>46784</v>
      </c>
      <c r="F163" s="10">
        <v>1107408</v>
      </c>
      <c r="G163" s="10">
        <v>129358</v>
      </c>
      <c r="H163" s="10">
        <v>752558</v>
      </c>
      <c r="I163" s="10">
        <v>193883</v>
      </c>
      <c r="J163" s="10">
        <v>69716</v>
      </c>
      <c r="K163" s="10">
        <v>1505</v>
      </c>
      <c r="L163" s="10">
        <v>265888</v>
      </c>
      <c r="M163" s="30"/>
    </row>
    <row r="164" spans="1:13" s="23" customFormat="1" ht="18" customHeight="1" hidden="1">
      <c r="A164" s="24" t="s">
        <v>49</v>
      </c>
      <c r="B164" s="10">
        <v>1285801</v>
      </c>
      <c r="C164" s="10">
        <v>708313</v>
      </c>
      <c r="D164" s="10">
        <v>577488</v>
      </c>
      <c r="E164" s="10">
        <v>38546</v>
      </c>
      <c r="F164" s="10">
        <v>1130735</v>
      </c>
      <c r="G164" s="10">
        <v>116520</v>
      </c>
      <c r="H164" s="10">
        <v>809015</v>
      </c>
      <c r="I164" s="10">
        <v>152168</v>
      </c>
      <c r="J164" s="10">
        <v>54855</v>
      </c>
      <c r="K164" s="10">
        <v>1372</v>
      </c>
      <c r="L164" s="10">
        <v>268391</v>
      </c>
      <c r="M164" s="30"/>
    </row>
    <row r="165" spans="1:13" s="23" customFormat="1" ht="18" customHeight="1" hidden="1">
      <c r="A165" s="24" t="s">
        <v>50</v>
      </c>
      <c r="B165" s="10">
        <v>1361790</v>
      </c>
      <c r="C165" s="10">
        <v>740451</v>
      </c>
      <c r="D165" s="10">
        <v>621339</v>
      </c>
      <c r="E165" s="10">
        <v>67262</v>
      </c>
      <c r="F165" s="10">
        <v>1199696</v>
      </c>
      <c r="G165" s="10">
        <v>94832</v>
      </c>
      <c r="H165" s="10">
        <v>890332</v>
      </c>
      <c r="I165" s="10">
        <v>121421</v>
      </c>
      <c r="J165" s="10">
        <v>64360</v>
      </c>
      <c r="K165" s="10">
        <v>1412</v>
      </c>
      <c r="L165" s="10">
        <v>284265</v>
      </c>
      <c r="M165" s="30"/>
    </row>
    <row r="166" spans="1:13" s="23" customFormat="1" ht="18" customHeight="1" hidden="1">
      <c r="A166" s="24" t="s">
        <v>51</v>
      </c>
      <c r="B166" s="10">
        <v>1486577</v>
      </c>
      <c r="C166" s="10">
        <v>783102</v>
      </c>
      <c r="D166" s="10">
        <v>703475</v>
      </c>
      <c r="E166" s="10">
        <v>165537</v>
      </c>
      <c r="F166" s="10">
        <v>1246783</v>
      </c>
      <c r="G166" s="10">
        <v>74257</v>
      </c>
      <c r="H166" s="10">
        <v>1026829</v>
      </c>
      <c r="I166" s="10">
        <v>125030</v>
      </c>
      <c r="J166" s="10">
        <v>67125</v>
      </c>
      <c r="K166" s="10">
        <v>1717</v>
      </c>
      <c r="L166" s="10">
        <v>265876</v>
      </c>
      <c r="M166" s="30"/>
    </row>
    <row r="167" spans="1:13" s="23" customFormat="1" ht="18" customHeight="1" hidden="1">
      <c r="A167" s="24" t="s">
        <v>52</v>
      </c>
      <c r="B167" s="10">
        <v>1423605</v>
      </c>
      <c r="C167" s="10">
        <v>747787</v>
      </c>
      <c r="D167" s="10">
        <v>675818</v>
      </c>
      <c r="E167" s="10">
        <v>133868</v>
      </c>
      <c r="F167" s="10">
        <v>1222535</v>
      </c>
      <c r="G167" s="10">
        <v>67202</v>
      </c>
      <c r="H167" s="10">
        <v>911458</v>
      </c>
      <c r="I167" s="10">
        <v>145610</v>
      </c>
      <c r="J167" s="10">
        <v>76637</v>
      </c>
      <c r="K167" s="10">
        <v>2052</v>
      </c>
      <c r="L167" s="10">
        <v>287848</v>
      </c>
      <c r="M167" s="30"/>
    </row>
    <row r="168" spans="1:13" s="23" customFormat="1" ht="18" customHeight="1" hidden="1">
      <c r="A168" s="24" t="s">
        <v>53</v>
      </c>
      <c r="B168" s="10">
        <v>1251715</v>
      </c>
      <c r="C168" s="10">
        <v>685261</v>
      </c>
      <c r="D168" s="10">
        <v>566454</v>
      </c>
      <c r="E168" s="10">
        <v>32754</v>
      </c>
      <c r="F168" s="10">
        <v>1131756</v>
      </c>
      <c r="G168" s="10">
        <v>87205</v>
      </c>
      <c r="H168" s="10">
        <v>823272</v>
      </c>
      <c r="I168" s="10">
        <v>109022</v>
      </c>
      <c r="J168" s="10">
        <v>43612</v>
      </c>
      <c r="K168" s="10">
        <v>1250</v>
      </c>
      <c r="L168" s="10">
        <v>274559</v>
      </c>
      <c r="M168" s="30"/>
    </row>
    <row r="169" spans="1:12" ht="18" customHeight="1" hidden="1">
      <c r="A169" s="24" t="s">
        <v>54</v>
      </c>
      <c r="B169" s="10">
        <v>1361033</v>
      </c>
      <c r="C169" s="10">
        <v>741900</v>
      </c>
      <c r="D169" s="10">
        <v>619133</v>
      </c>
      <c r="E169" s="10">
        <v>38535</v>
      </c>
      <c r="F169" s="10">
        <v>1208052</v>
      </c>
      <c r="G169" s="10">
        <v>114446</v>
      </c>
      <c r="H169" s="10">
        <v>844814</v>
      </c>
      <c r="I169" s="10">
        <v>150988</v>
      </c>
      <c r="J169" s="10">
        <v>53783</v>
      </c>
      <c r="K169" s="10">
        <v>1466</v>
      </c>
      <c r="L169" s="10">
        <v>309982</v>
      </c>
    </row>
    <row r="170" spans="1:12" ht="18" customHeight="1" hidden="1">
      <c r="A170" s="24" t="s">
        <v>55</v>
      </c>
      <c r="B170" s="10">
        <v>1297033</v>
      </c>
      <c r="C170" s="10">
        <v>718852</v>
      </c>
      <c r="D170" s="10">
        <v>578181</v>
      </c>
      <c r="E170" s="10">
        <v>32767</v>
      </c>
      <c r="F170" s="10">
        <v>1147230</v>
      </c>
      <c r="G170" s="36">
        <v>117036</v>
      </c>
      <c r="H170" s="10">
        <v>706108</v>
      </c>
      <c r="I170" s="10">
        <v>198674</v>
      </c>
      <c r="J170" s="10">
        <v>56719</v>
      </c>
      <c r="K170" s="10">
        <v>1213</v>
      </c>
      <c r="L170" s="10">
        <v>334319</v>
      </c>
    </row>
    <row r="171" spans="1:12" ht="18" customHeight="1" hidden="1">
      <c r="A171" s="24" t="s">
        <v>56</v>
      </c>
      <c r="B171" s="10">
        <v>1286999</v>
      </c>
      <c r="C171" s="10">
        <v>700518</v>
      </c>
      <c r="D171" s="10">
        <v>586481</v>
      </c>
      <c r="E171" s="10">
        <v>60688</v>
      </c>
      <c r="F171" s="10">
        <v>1137467</v>
      </c>
      <c r="G171" s="10">
        <v>88844</v>
      </c>
      <c r="H171" s="10">
        <v>656728</v>
      </c>
      <c r="I171" s="10">
        <v>187066</v>
      </c>
      <c r="J171" s="10">
        <v>77251</v>
      </c>
      <c r="K171" s="10">
        <v>1441</v>
      </c>
      <c r="L171" s="10">
        <v>364513</v>
      </c>
    </row>
    <row r="172" spans="1:12" s="125" customFormat="1" ht="19.5" customHeight="1">
      <c r="A172" s="25" t="s">
        <v>57</v>
      </c>
      <c r="B172" s="124">
        <f>SUM(B173:B184)</f>
        <v>17463534</v>
      </c>
      <c r="C172" s="124">
        <f aca="true" t="shared" si="10" ref="C172:L172">SUM(C173:C184)</f>
        <v>9246338</v>
      </c>
      <c r="D172" s="124">
        <f t="shared" si="10"/>
        <v>8217196</v>
      </c>
      <c r="E172" s="124">
        <f t="shared" si="10"/>
        <v>923436</v>
      </c>
      <c r="F172" s="124">
        <f t="shared" si="10"/>
        <v>15188223</v>
      </c>
      <c r="G172" s="124">
        <f t="shared" si="10"/>
        <v>1351875</v>
      </c>
      <c r="H172" s="124">
        <f t="shared" si="10"/>
        <v>10239760</v>
      </c>
      <c r="I172" s="124">
        <f t="shared" si="10"/>
        <v>2538096</v>
      </c>
      <c r="J172" s="124">
        <f t="shared" si="10"/>
        <v>904779</v>
      </c>
      <c r="K172" s="124">
        <f t="shared" si="10"/>
        <v>17435</v>
      </c>
      <c r="L172" s="124">
        <f t="shared" si="10"/>
        <v>3763464</v>
      </c>
    </row>
    <row r="173" spans="1:12" s="60" customFormat="1" ht="20.25" customHeight="1" hidden="1">
      <c r="A173" s="58" t="s">
        <v>76</v>
      </c>
      <c r="B173" s="59">
        <v>1417394</v>
      </c>
      <c r="C173" s="59">
        <v>745704</v>
      </c>
      <c r="D173" s="41">
        <v>671690</v>
      </c>
      <c r="E173" s="41">
        <v>127046</v>
      </c>
      <c r="F173" s="41">
        <v>1209690</v>
      </c>
      <c r="G173" s="41">
        <v>80658</v>
      </c>
      <c r="H173" s="41">
        <v>901293</v>
      </c>
      <c r="I173" s="41">
        <v>134371</v>
      </c>
      <c r="J173" s="41">
        <v>68015</v>
      </c>
      <c r="K173" s="41">
        <v>2669</v>
      </c>
      <c r="L173" s="41">
        <v>311046</v>
      </c>
    </row>
    <row r="174" spans="1:12" s="60" customFormat="1" ht="15.75" hidden="1">
      <c r="A174" s="58" t="s">
        <v>77</v>
      </c>
      <c r="B174" s="59">
        <v>1267201</v>
      </c>
      <c r="C174" s="59">
        <v>684431</v>
      </c>
      <c r="D174" s="41">
        <v>582770</v>
      </c>
      <c r="E174" s="41">
        <v>62252</v>
      </c>
      <c r="F174" s="41">
        <v>1113685</v>
      </c>
      <c r="G174" s="41">
        <v>91264</v>
      </c>
      <c r="H174" s="41">
        <v>772495</v>
      </c>
      <c r="I174" s="41">
        <v>158843</v>
      </c>
      <c r="J174" s="41">
        <v>46578</v>
      </c>
      <c r="K174" s="41">
        <v>1247</v>
      </c>
      <c r="L174" s="41">
        <v>288038</v>
      </c>
    </row>
    <row r="175" spans="1:12" s="60" customFormat="1" ht="15.75" hidden="1">
      <c r="A175" s="58" t="s">
        <v>60</v>
      </c>
      <c r="B175" s="59">
        <v>1376719</v>
      </c>
      <c r="C175" s="59">
        <v>731711</v>
      </c>
      <c r="D175" s="41">
        <v>645008</v>
      </c>
      <c r="E175" s="41">
        <v>36362</v>
      </c>
      <c r="F175" s="41">
        <v>1201599</v>
      </c>
      <c r="G175" s="41">
        <v>138758</v>
      </c>
      <c r="H175" s="41">
        <v>723643</v>
      </c>
      <c r="I175" s="41">
        <v>235245</v>
      </c>
      <c r="J175" s="41">
        <v>63455</v>
      </c>
      <c r="K175" s="41">
        <v>1183</v>
      </c>
      <c r="L175" s="41">
        <v>353193</v>
      </c>
    </row>
    <row r="176" spans="1:16" s="60" customFormat="1" ht="15.75" hidden="1">
      <c r="A176" s="58" t="s">
        <v>61</v>
      </c>
      <c r="B176" s="59">
        <v>1529398</v>
      </c>
      <c r="C176" s="59">
        <v>806244</v>
      </c>
      <c r="D176" s="41">
        <v>723154</v>
      </c>
      <c r="E176" s="41">
        <v>55203</v>
      </c>
      <c r="F176" s="41">
        <v>1308552</v>
      </c>
      <c r="G176" s="41">
        <v>165643</v>
      </c>
      <c r="H176" s="41">
        <v>851486</v>
      </c>
      <c r="I176" s="41">
        <v>273255</v>
      </c>
      <c r="J176" s="41">
        <v>99875</v>
      </c>
      <c r="K176" s="41">
        <v>1250</v>
      </c>
      <c r="L176" s="41">
        <v>303532</v>
      </c>
      <c r="M176" s="61"/>
      <c r="N176" s="61"/>
      <c r="O176" s="61"/>
      <c r="P176" s="61"/>
    </row>
    <row r="177" spans="1:16" s="60" customFormat="1" ht="15.75" hidden="1">
      <c r="A177" s="58" t="s">
        <v>62</v>
      </c>
      <c r="B177" s="59">
        <v>1467366</v>
      </c>
      <c r="C177" s="59">
        <v>781384</v>
      </c>
      <c r="D177" s="41">
        <v>685982</v>
      </c>
      <c r="E177" s="41">
        <v>39763</v>
      </c>
      <c r="F177" s="41">
        <v>1273510</v>
      </c>
      <c r="G177" s="41">
        <v>154093</v>
      </c>
      <c r="H177" s="41">
        <v>849354</v>
      </c>
      <c r="I177" s="41">
        <v>244172</v>
      </c>
      <c r="J177" s="41">
        <v>68943</v>
      </c>
      <c r="K177" s="41">
        <v>1302</v>
      </c>
      <c r="L177" s="41">
        <v>303595</v>
      </c>
      <c r="M177" s="61"/>
      <c r="N177" s="61"/>
      <c r="O177" s="61"/>
      <c r="P177" s="61"/>
    </row>
    <row r="178" spans="1:16" s="60" customFormat="1" ht="15.75" hidden="1">
      <c r="A178" s="58" t="s">
        <v>63</v>
      </c>
      <c r="B178" s="59">
        <v>1506374</v>
      </c>
      <c r="C178" s="59">
        <v>795727</v>
      </c>
      <c r="D178" s="41">
        <v>710647</v>
      </c>
      <c r="E178" s="41">
        <v>78814</v>
      </c>
      <c r="F178" s="41">
        <v>1315708</v>
      </c>
      <c r="G178" s="41">
        <v>111852</v>
      </c>
      <c r="H178" s="41">
        <v>908600</v>
      </c>
      <c r="I178" s="41">
        <v>198806</v>
      </c>
      <c r="J178" s="41">
        <v>92912</v>
      </c>
      <c r="K178" s="41">
        <v>1229</v>
      </c>
      <c r="L178" s="41">
        <v>304827</v>
      </c>
      <c r="M178" s="61"/>
      <c r="N178" s="61"/>
      <c r="O178" s="61"/>
      <c r="P178" s="61"/>
    </row>
    <row r="179" spans="1:16" s="60" customFormat="1" ht="15.75" hidden="1">
      <c r="A179" s="58" t="s">
        <v>64</v>
      </c>
      <c r="B179" s="59">
        <v>1640087</v>
      </c>
      <c r="C179" s="59">
        <v>844972</v>
      </c>
      <c r="D179" s="41">
        <v>795115</v>
      </c>
      <c r="E179" s="41">
        <v>176942</v>
      </c>
      <c r="F179" s="41">
        <v>1376632</v>
      </c>
      <c r="G179" s="41">
        <v>86513</v>
      </c>
      <c r="H179" s="41">
        <v>1041365</v>
      </c>
      <c r="I179" s="41">
        <v>224152</v>
      </c>
      <c r="J179" s="41">
        <v>90702</v>
      </c>
      <c r="K179" s="41">
        <v>1532</v>
      </c>
      <c r="L179" s="41">
        <v>282336</v>
      </c>
      <c r="M179" s="61"/>
      <c r="N179" s="61"/>
      <c r="O179" s="61"/>
      <c r="P179" s="61"/>
    </row>
    <row r="180" spans="1:16" s="60" customFormat="1" ht="15.75" hidden="1">
      <c r="A180" s="58" t="s">
        <v>65</v>
      </c>
      <c r="B180" s="59">
        <v>1572321</v>
      </c>
      <c r="C180" s="59">
        <v>805739</v>
      </c>
      <c r="D180" s="41">
        <v>766582</v>
      </c>
      <c r="E180" s="41">
        <v>158602</v>
      </c>
      <c r="F180" s="41">
        <v>1337457</v>
      </c>
      <c r="G180" s="41">
        <v>76262</v>
      </c>
      <c r="H180" s="41">
        <v>933988</v>
      </c>
      <c r="I180" s="41">
        <v>228149</v>
      </c>
      <c r="J180" s="41">
        <v>97606</v>
      </c>
      <c r="K180" s="41">
        <v>2086</v>
      </c>
      <c r="L180" s="41">
        <v>310492</v>
      </c>
      <c r="M180" s="61"/>
      <c r="N180" s="61"/>
      <c r="O180" s="61"/>
      <c r="P180" s="61"/>
    </row>
    <row r="181" spans="1:16" s="60" customFormat="1" ht="15.75" hidden="1">
      <c r="A181" s="58" t="s">
        <v>66</v>
      </c>
      <c r="B181" s="59">
        <v>1299096</v>
      </c>
      <c r="C181" s="59">
        <v>694693</v>
      </c>
      <c r="D181" s="41">
        <v>604403</v>
      </c>
      <c r="E181" s="41">
        <v>32521</v>
      </c>
      <c r="F181" s="41">
        <v>1171639</v>
      </c>
      <c r="G181" s="41">
        <v>94936</v>
      </c>
      <c r="H181" s="41">
        <v>818593</v>
      </c>
      <c r="I181" s="41">
        <v>151484</v>
      </c>
      <c r="J181" s="41">
        <v>53636</v>
      </c>
      <c r="K181" s="41">
        <v>1165</v>
      </c>
      <c r="L181" s="41">
        <v>274218</v>
      </c>
      <c r="M181" s="61"/>
      <c r="N181" s="61"/>
      <c r="O181" s="61"/>
      <c r="P181" s="61"/>
    </row>
    <row r="182" spans="1:16" s="60" customFormat="1" ht="15.75" hidden="1">
      <c r="A182" s="58" t="s">
        <v>78</v>
      </c>
      <c r="B182" s="59">
        <f>SUM(E182:G182)</f>
        <v>1528358</v>
      </c>
      <c r="C182" s="59">
        <v>820734</v>
      </c>
      <c r="D182" s="41">
        <v>707624</v>
      </c>
      <c r="E182" s="41">
        <v>44695</v>
      </c>
      <c r="F182" s="41">
        <v>1355869</v>
      </c>
      <c r="G182" s="41">
        <v>127794</v>
      </c>
      <c r="H182" s="41">
        <v>912063</v>
      </c>
      <c r="I182" s="41">
        <v>218481</v>
      </c>
      <c r="J182" s="41">
        <v>76945</v>
      </c>
      <c r="K182" s="41">
        <v>1322</v>
      </c>
      <c r="L182" s="41">
        <v>319547</v>
      </c>
      <c r="M182" s="61"/>
      <c r="N182" s="61"/>
      <c r="O182" s="61"/>
      <c r="P182" s="61"/>
    </row>
    <row r="183" spans="1:16" s="60" customFormat="1" ht="15.75" hidden="1">
      <c r="A183" s="58" t="s">
        <v>79</v>
      </c>
      <c r="B183" s="59">
        <f>SUM(E183:G183)</f>
        <v>1423493</v>
      </c>
      <c r="C183" s="59">
        <v>773428</v>
      </c>
      <c r="D183" s="41">
        <v>650065</v>
      </c>
      <c r="E183" s="41">
        <v>41303</v>
      </c>
      <c r="F183" s="41">
        <v>1253478</v>
      </c>
      <c r="G183" s="41">
        <v>128712</v>
      </c>
      <c r="H183" s="41">
        <v>773440</v>
      </c>
      <c r="I183" s="41">
        <v>233569</v>
      </c>
      <c r="J183" s="41">
        <v>62783</v>
      </c>
      <c r="K183" s="41">
        <v>1143</v>
      </c>
      <c r="L183" s="41">
        <v>352558</v>
      </c>
      <c r="M183" s="61"/>
      <c r="N183" s="61"/>
      <c r="O183" s="61"/>
      <c r="P183" s="61"/>
    </row>
    <row r="184" spans="1:16" s="60" customFormat="1" ht="15.75" hidden="1">
      <c r="A184" s="58" t="s">
        <v>80</v>
      </c>
      <c r="B184" s="59">
        <f>SUM(E184:G184)</f>
        <v>1435727</v>
      </c>
      <c r="C184" s="59">
        <v>761571</v>
      </c>
      <c r="D184" s="41">
        <v>674156</v>
      </c>
      <c r="E184" s="41">
        <v>69933</v>
      </c>
      <c r="F184" s="41">
        <v>1270404</v>
      </c>
      <c r="G184" s="41">
        <v>95390</v>
      </c>
      <c r="H184" s="41">
        <v>753440</v>
      </c>
      <c r="I184" s="41">
        <v>237569</v>
      </c>
      <c r="J184" s="41">
        <v>83329</v>
      </c>
      <c r="K184" s="41">
        <v>1307</v>
      </c>
      <c r="L184" s="41">
        <v>360082</v>
      </c>
      <c r="M184" s="61"/>
      <c r="N184" s="61"/>
      <c r="O184" s="61"/>
      <c r="P184" s="61"/>
    </row>
    <row r="185" spans="1:12" s="57" customFormat="1" ht="19.5" customHeight="1">
      <c r="A185" s="46" t="s">
        <v>180</v>
      </c>
      <c r="B185" s="56">
        <f>SUM(B186:B197)</f>
        <v>7470267</v>
      </c>
      <c r="C185" s="56">
        <f aca="true" t="shared" si="11" ref="C185:L185">SUM(C186:C197)</f>
        <v>3893336</v>
      </c>
      <c r="D185" s="56">
        <f t="shared" si="11"/>
        <v>3576931</v>
      </c>
      <c r="E185" s="56">
        <f t="shared" si="11"/>
        <v>378596</v>
      </c>
      <c r="F185" s="56">
        <f t="shared" si="11"/>
        <v>6466496</v>
      </c>
      <c r="G185" s="56">
        <f t="shared" si="11"/>
        <v>625175</v>
      </c>
      <c r="H185" s="56">
        <f t="shared" si="11"/>
        <v>4285790</v>
      </c>
      <c r="I185" s="56">
        <f t="shared" si="11"/>
        <v>1195498</v>
      </c>
      <c r="J185" s="56">
        <f t="shared" si="11"/>
        <v>385818</v>
      </c>
      <c r="K185" s="56">
        <f t="shared" si="11"/>
        <v>7489</v>
      </c>
      <c r="L185" s="56">
        <f t="shared" si="11"/>
        <v>1595672</v>
      </c>
    </row>
    <row r="186" spans="1:12" s="122" customFormat="1" ht="17.25" customHeight="1">
      <c r="A186" s="120" t="s">
        <v>167</v>
      </c>
      <c r="B186" s="121">
        <f>SUM(E186:G186)</f>
        <v>1340024</v>
      </c>
      <c r="C186" s="121">
        <v>710446</v>
      </c>
      <c r="D186" s="117">
        <v>629578</v>
      </c>
      <c r="E186" s="117">
        <v>85675</v>
      </c>
      <c r="F186" s="117">
        <v>1171366</v>
      </c>
      <c r="G186" s="117">
        <v>82983</v>
      </c>
      <c r="H186" s="117">
        <v>753483</v>
      </c>
      <c r="I186" s="117">
        <v>192522</v>
      </c>
      <c r="J186" s="117">
        <v>61845</v>
      </c>
      <c r="K186" s="117">
        <v>1841</v>
      </c>
      <c r="L186" s="117">
        <v>330333</v>
      </c>
    </row>
    <row r="187" spans="1:12" s="122" customFormat="1" ht="15.75">
      <c r="A187" s="120" t="s">
        <v>181</v>
      </c>
      <c r="B187" s="121">
        <f aca="true" t="shared" si="12" ref="B187:B197">SUM(E187:G187)</f>
        <v>1510953</v>
      </c>
      <c r="C187" s="121">
        <v>786079</v>
      </c>
      <c r="D187" s="117">
        <v>724874</v>
      </c>
      <c r="E187" s="117">
        <v>136489</v>
      </c>
      <c r="F187" s="117">
        <v>1289081</v>
      </c>
      <c r="G187" s="117">
        <v>85383</v>
      </c>
      <c r="H187" s="117">
        <v>966575</v>
      </c>
      <c r="I187" s="117">
        <v>219185</v>
      </c>
      <c r="J187" s="117">
        <v>66743</v>
      </c>
      <c r="K187" s="117">
        <v>1788</v>
      </c>
      <c r="L187" s="117">
        <v>256662</v>
      </c>
    </row>
    <row r="188" spans="1:13" s="122" customFormat="1" ht="15.75">
      <c r="A188" s="120" t="s">
        <v>168</v>
      </c>
      <c r="B188" s="121">
        <f t="shared" si="12"/>
        <v>1518785</v>
      </c>
      <c r="C188" s="121">
        <v>790850</v>
      </c>
      <c r="D188" s="121">
        <v>727935</v>
      </c>
      <c r="E188" s="117">
        <v>48878</v>
      </c>
      <c r="F188" s="117">
        <v>1323581</v>
      </c>
      <c r="G188" s="117">
        <v>146326</v>
      </c>
      <c r="H188" s="117">
        <v>814558</v>
      </c>
      <c r="I188" s="117">
        <v>241050</v>
      </c>
      <c r="J188" s="117">
        <v>78122</v>
      </c>
      <c r="K188" s="117">
        <v>1301</v>
      </c>
      <c r="L188" s="117">
        <v>383754</v>
      </c>
      <c r="M188" s="127"/>
    </row>
    <row r="189" spans="1:16" s="122" customFormat="1" ht="15.75">
      <c r="A189" s="120" t="s">
        <v>169</v>
      </c>
      <c r="B189" s="121">
        <f t="shared" si="12"/>
        <v>1614103</v>
      </c>
      <c r="C189" s="128">
        <v>826592</v>
      </c>
      <c r="D189" s="117">
        <v>787511</v>
      </c>
      <c r="E189" s="117">
        <v>61343</v>
      </c>
      <c r="F189" s="117">
        <v>1380687</v>
      </c>
      <c r="G189" s="117">
        <v>172073</v>
      </c>
      <c r="H189" s="117">
        <v>897886</v>
      </c>
      <c r="I189" s="117">
        <v>304558</v>
      </c>
      <c r="J189" s="117">
        <v>96978</v>
      </c>
      <c r="K189" s="117">
        <v>1340</v>
      </c>
      <c r="L189" s="117">
        <v>313341</v>
      </c>
      <c r="M189" s="123"/>
      <c r="N189" s="123"/>
      <c r="O189" s="123"/>
      <c r="P189" s="123"/>
    </row>
    <row r="190" spans="1:16" s="122" customFormat="1" ht="15.75">
      <c r="A190" s="120" t="s">
        <v>170</v>
      </c>
      <c r="B190" s="121">
        <f t="shared" si="12"/>
        <v>1486402</v>
      </c>
      <c r="C190" s="121">
        <v>779369</v>
      </c>
      <c r="D190" s="117">
        <v>707033</v>
      </c>
      <c r="E190" s="117">
        <v>46211</v>
      </c>
      <c r="F190" s="117">
        <v>1301781</v>
      </c>
      <c r="G190" s="117">
        <v>138410</v>
      </c>
      <c r="H190" s="117">
        <v>853288</v>
      </c>
      <c r="I190" s="117">
        <v>238183</v>
      </c>
      <c r="J190" s="117">
        <v>82130</v>
      </c>
      <c r="K190" s="117">
        <v>1219</v>
      </c>
      <c r="L190" s="117">
        <v>311582</v>
      </c>
      <c r="M190" s="123"/>
      <c r="N190" s="123"/>
      <c r="O190" s="123"/>
      <c r="P190" s="123"/>
    </row>
    <row r="191" spans="1:16" s="122" customFormat="1" ht="15.75" hidden="1">
      <c r="A191" s="120" t="s">
        <v>171</v>
      </c>
      <c r="B191" s="121">
        <f t="shared" si="12"/>
        <v>0</v>
      </c>
      <c r="C191" s="121"/>
      <c r="D191" s="117"/>
      <c r="E191" s="117"/>
      <c r="F191" s="117"/>
      <c r="G191" s="117"/>
      <c r="H191" s="117"/>
      <c r="I191" s="117"/>
      <c r="J191" s="117"/>
      <c r="K191" s="117"/>
      <c r="L191" s="117"/>
      <c r="M191" s="123"/>
      <c r="N191" s="123"/>
      <c r="O191" s="123"/>
      <c r="P191" s="123"/>
    </row>
    <row r="192" spans="1:16" s="122" customFormat="1" ht="15.75" hidden="1">
      <c r="A192" s="120" t="s">
        <v>172</v>
      </c>
      <c r="B192" s="121">
        <f t="shared" si="12"/>
        <v>0</v>
      </c>
      <c r="C192" s="121"/>
      <c r="D192" s="117"/>
      <c r="E192" s="117"/>
      <c r="F192" s="117"/>
      <c r="G192" s="117"/>
      <c r="H192" s="117"/>
      <c r="I192" s="117"/>
      <c r="J192" s="117"/>
      <c r="K192" s="117"/>
      <c r="L192" s="117"/>
      <c r="M192" s="123"/>
      <c r="N192" s="123"/>
      <c r="O192" s="123"/>
      <c r="P192" s="123"/>
    </row>
    <row r="193" spans="1:16" s="122" customFormat="1" ht="15.75" hidden="1">
      <c r="A193" s="120" t="s">
        <v>173</v>
      </c>
      <c r="B193" s="121">
        <f t="shared" si="12"/>
        <v>0</v>
      </c>
      <c r="C193" s="121"/>
      <c r="D193" s="117"/>
      <c r="E193" s="117"/>
      <c r="F193" s="117"/>
      <c r="G193" s="117"/>
      <c r="H193" s="117"/>
      <c r="I193" s="117"/>
      <c r="J193" s="117"/>
      <c r="K193" s="117"/>
      <c r="L193" s="117"/>
      <c r="M193" s="123"/>
      <c r="N193" s="123"/>
      <c r="O193" s="123"/>
      <c r="P193" s="123"/>
    </row>
    <row r="194" spans="1:16" s="122" customFormat="1" ht="15.75" hidden="1">
      <c r="A194" s="120" t="s">
        <v>174</v>
      </c>
      <c r="B194" s="121">
        <f t="shared" si="12"/>
        <v>0</v>
      </c>
      <c r="C194" s="121"/>
      <c r="D194" s="117"/>
      <c r="E194" s="117"/>
      <c r="F194" s="117"/>
      <c r="G194" s="117"/>
      <c r="H194" s="117"/>
      <c r="I194" s="117"/>
      <c r="J194" s="117"/>
      <c r="K194" s="117"/>
      <c r="L194" s="117"/>
      <c r="M194" s="123"/>
      <c r="N194" s="123"/>
      <c r="O194" s="123"/>
      <c r="P194" s="123"/>
    </row>
    <row r="195" spans="1:16" s="122" customFormat="1" ht="15.75" hidden="1">
      <c r="A195" s="120" t="s">
        <v>175</v>
      </c>
      <c r="B195" s="121">
        <f t="shared" si="12"/>
        <v>0</v>
      </c>
      <c r="C195" s="121"/>
      <c r="D195" s="117"/>
      <c r="E195" s="117"/>
      <c r="F195" s="117"/>
      <c r="G195" s="117"/>
      <c r="H195" s="117"/>
      <c r="I195" s="117"/>
      <c r="J195" s="117"/>
      <c r="K195" s="117"/>
      <c r="L195" s="117"/>
      <c r="M195" s="123"/>
      <c r="N195" s="123"/>
      <c r="O195" s="123"/>
      <c r="P195" s="123"/>
    </row>
    <row r="196" spans="1:16" s="122" customFormat="1" ht="15.75" hidden="1">
      <c r="A196" s="120" t="s">
        <v>176</v>
      </c>
      <c r="B196" s="121">
        <f t="shared" si="12"/>
        <v>0</v>
      </c>
      <c r="C196" s="121"/>
      <c r="D196" s="117"/>
      <c r="E196" s="117"/>
      <c r="F196" s="117"/>
      <c r="G196" s="117"/>
      <c r="H196" s="117"/>
      <c r="I196" s="117"/>
      <c r="J196" s="117"/>
      <c r="K196" s="117"/>
      <c r="L196" s="117"/>
      <c r="M196" s="123"/>
      <c r="N196" s="123"/>
      <c r="O196" s="123"/>
      <c r="P196" s="123"/>
    </row>
    <row r="197" spans="1:16" s="122" customFormat="1" ht="15.75" hidden="1">
      <c r="A197" s="120" t="s">
        <v>177</v>
      </c>
      <c r="B197" s="121">
        <f t="shared" si="12"/>
        <v>0</v>
      </c>
      <c r="C197" s="121"/>
      <c r="D197" s="117"/>
      <c r="E197" s="117"/>
      <c r="F197" s="117"/>
      <c r="G197" s="117"/>
      <c r="H197" s="117"/>
      <c r="I197" s="117"/>
      <c r="J197" s="117"/>
      <c r="K197" s="117"/>
      <c r="L197" s="117"/>
      <c r="M197" s="123"/>
      <c r="N197" s="123"/>
      <c r="O197" s="123"/>
      <c r="P197" s="123"/>
    </row>
    <row r="198" spans="1:16" s="60" customFormat="1" ht="15.75">
      <c r="A198" s="62"/>
      <c r="C198" s="61"/>
      <c r="D198" s="63"/>
      <c r="E198" s="63"/>
      <c r="F198" s="63"/>
      <c r="G198" s="63"/>
      <c r="H198" s="63"/>
      <c r="I198" s="63"/>
      <c r="J198" s="63"/>
      <c r="K198" s="63"/>
      <c r="L198" s="63"/>
      <c r="M198" s="61"/>
      <c r="N198" s="61"/>
      <c r="O198" s="61"/>
      <c r="P198" s="61"/>
    </row>
    <row r="199" spans="1:16" ht="16.5">
      <c r="A199" s="64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</row>
    <row r="200" spans="1:16" ht="16.5">
      <c r="A200" s="64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3:16" ht="16.5"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</row>
  </sheetData>
  <mergeCells count="32">
    <mergeCell ref="J112:K112"/>
    <mergeCell ref="J113:K113"/>
    <mergeCell ref="J108:K108"/>
    <mergeCell ref="J109:K109"/>
    <mergeCell ref="J110:K110"/>
    <mergeCell ref="J111:K111"/>
    <mergeCell ref="J104:K104"/>
    <mergeCell ref="J105:K105"/>
    <mergeCell ref="J106:K106"/>
    <mergeCell ref="J107:K107"/>
    <mergeCell ref="J15:K15"/>
    <mergeCell ref="J16:K16"/>
    <mergeCell ref="A102:A103"/>
    <mergeCell ref="B102:B103"/>
    <mergeCell ref="C102:D102"/>
    <mergeCell ref="E102:G102"/>
    <mergeCell ref="H102:L102"/>
    <mergeCell ref="J11:K11"/>
    <mergeCell ref="J12:K12"/>
    <mergeCell ref="J13:K13"/>
    <mergeCell ref="J14:K14"/>
    <mergeCell ref="J7:K7"/>
    <mergeCell ref="J8:K8"/>
    <mergeCell ref="J9:K9"/>
    <mergeCell ref="J10:K10"/>
    <mergeCell ref="A1:L1"/>
    <mergeCell ref="J3:L3"/>
    <mergeCell ref="A5:A6"/>
    <mergeCell ref="B5:B6"/>
    <mergeCell ref="C5:D5"/>
    <mergeCell ref="E5:G5"/>
    <mergeCell ref="H5:L5"/>
  </mergeCells>
  <printOptions horizontalCentered="1"/>
  <pageMargins left="0.15748031496062992" right="0.15748031496062992" top="0.3937007874015748" bottom="0.5511811023622047" header="0.1968503937007874" footer="0.2755905511811024"/>
  <pageSetup horizontalDpi="600" verticalDpi="600" orientation="landscape" paperSize="9" scale="90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46"/>
  <sheetViews>
    <sheetView workbookViewId="0" topLeftCell="A1">
      <pane xSplit="2" ySplit="6" topLeftCell="C3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00390625" defaultRowHeight="16.5"/>
  <cols>
    <col min="1" max="1" width="11.75390625" style="1" customWidth="1"/>
    <col min="2" max="2" width="8.625" style="1" customWidth="1"/>
    <col min="3" max="3" width="9.50390625" style="1" bestFit="1" customWidth="1"/>
    <col min="4" max="4" width="10.625" style="1" customWidth="1"/>
    <col min="5" max="5" width="9.00390625" style="1" customWidth="1"/>
    <col min="6" max="6" width="8.25390625" style="1" customWidth="1"/>
    <col min="7" max="7" width="9.00390625" style="1" customWidth="1"/>
    <col min="8" max="8" width="8.00390625" style="1" customWidth="1"/>
    <col min="9" max="11" width="9.00390625" style="1" customWidth="1"/>
    <col min="12" max="12" width="8.625" style="1" customWidth="1"/>
    <col min="13" max="13" width="7.875" style="1" customWidth="1"/>
    <col min="14" max="14" width="9.00390625" style="1" customWidth="1"/>
    <col min="15" max="15" width="7.125" style="1" customWidth="1"/>
    <col min="16" max="16" width="9.50390625" style="1" bestFit="1" customWidth="1"/>
    <col min="17" max="17" width="12.00390625" style="1" customWidth="1"/>
    <col min="18" max="16384" width="9.00390625" style="1" customWidth="1"/>
  </cols>
  <sheetData>
    <row r="1" spans="1:12" ht="21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5" customHeight="1">
      <c r="N2" s="2" t="s">
        <v>196</v>
      </c>
    </row>
    <row r="3" spans="14:16" ht="15" customHeight="1">
      <c r="N3" s="130" t="s">
        <v>1</v>
      </c>
      <c r="O3" s="130"/>
      <c r="P3" s="130"/>
    </row>
    <row r="4" spans="1:16" ht="16.5">
      <c r="A4" s="139" t="s">
        <v>81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/>
      <c r="O4"/>
      <c r="P4"/>
    </row>
    <row r="5" spans="1:16" ht="16.5">
      <c r="A5" s="141" t="s">
        <v>82</v>
      </c>
      <c r="B5" s="7" t="s">
        <v>83</v>
      </c>
      <c r="C5" s="65" t="s">
        <v>84</v>
      </c>
      <c r="D5" s="65" t="s">
        <v>85</v>
      </c>
      <c r="E5" s="65" t="s">
        <v>86</v>
      </c>
      <c r="F5" s="65" t="s">
        <v>87</v>
      </c>
      <c r="G5" s="65" t="s">
        <v>88</v>
      </c>
      <c r="H5" s="65" t="s">
        <v>89</v>
      </c>
      <c r="I5" s="65" t="s">
        <v>90</v>
      </c>
      <c r="J5" s="65" t="s">
        <v>91</v>
      </c>
      <c r="K5" s="65" t="s">
        <v>92</v>
      </c>
      <c r="L5" s="65" t="s">
        <v>93</v>
      </c>
      <c r="M5" s="65" t="s">
        <v>94</v>
      </c>
      <c r="N5" s="65" t="s">
        <v>95</v>
      </c>
      <c r="O5" s="66" t="s">
        <v>96</v>
      </c>
      <c r="P5" s="143" t="s">
        <v>97</v>
      </c>
    </row>
    <row r="6" spans="1:16" ht="33">
      <c r="A6" s="142"/>
      <c r="B6" s="67" t="s">
        <v>98</v>
      </c>
      <c r="C6" s="68" t="s">
        <v>99</v>
      </c>
      <c r="D6" s="68" t="s">
        <v>100</v>
      </c>
      <c r="E6" s="68" t="s">
        <v>101</v>
      </c>
      <c r="F6" s="68" t="s">
        <v>102</v>
      </c>
      <c r="G6" s="68" t="s">
        <v>103</v>
      </c>
      <c r="H6" s="68" t="s">
        <v>104</v>
      </c>
      <c r="I6" s="68" t="s">
        <v>105</v>
      </c>
      <c r="J6" s="68" t="s">
        <v>106</v>
      </c>
      <c r="K6" s="68" t="s">
        <v>107</v>
      </c>
      <c r="L6" s="68" t="s">
        <v>108</v>
      </c>
      <c r="M6" s="68" t="s">
        <v>109</v>
      </c>
      <c r="N6" s="68" t="s">
        <v>110</v>
      </c>
      <c r="O6" s="69" t="s">
        <v>111</v>
      </c>
      <c r="P6" s="143"/>
    </row>
    <row r="7" spans="1:16" ht="13.5" customHeight="1">
      <c r="A7" s="70" t="s">
        <v>112</v>
      </c>
      <c r="B7" s="71">
        <v>6110016</v>
      </c>
      <c r="C7" s="71">
        <v>5435080</v>
      </c>
      <c r="D7" s="71">
        <v>648043</v>
      </c>
      <c r="E7" s="71">
        <v>0</v>
      </c>
      <c r="F7" s="71">
        <v>0</v>
      </c>
      <c r="G7" s="71">
        <v>0</v>
      </c>
      <c r="H7" s="71">
        <v>0</v>
      </c>
      <c r="I7" s="71">
        <v>5836</v>
      </c>
      <c r="J7" s="71">
        <v>1008</v>
      </c>
      <c r="K7" s="71">
        <v>19554</v>
      </c>
      <c r="L7" s="71">
        <v>377</v>
      </c>
      <c r="M7" s="72">
        <v>0</v>
      </c>
      <c r="N7" s="73">
        <v>0</v>
      </c>
      <c r="O7" s="74">
        <v>0</v>
      </c>
      <c r="P7" s="75">
        <v>118</v>
      </c>
    </row>
    <row r="8" spans="1:16" ht="13.5" customHeight="1">
      <c r="A8" s="70" t="s">
        <v>113</v>
      </c>
      <c r="B8" s="76">
        <v>6499997</v>
      </c>
      <c r="C8" s="76">
        <v>5610533</v>
      </c>
      <c r="D8" s="76">
        <v>865801</v>
      </c>
      <c r="E8" s="77">
        <v>0</v>
      </c>
      <c r="F8" s="77">
        <v>0</v>
      </c>
      <c r="G8" s="77">
        <v>0</v>
      </c>
      <c r="H8" s="77">
        <v>0</v>
      </c>
      <c r="I8" s="76">
        <v>8181</v>
      </c>
      <c r="J8" s="76">
        <v>1056</v>
      </c>
      <c r="K8" s="76">
        <v>13824</v>
      </c>
      <c r="L8" s="76">
        <v>522</v>
      </c>
      <c r="M8" s="72">
        <v>0</v>
      </c>
      <c r="N8" s="73">
        <v>0</v>
      </c>
      <c r="O8" s="74">
        <v>0</v>
      </c>
      <c r="P8" s="75">
        <v>80</v>
      </c>
    </row>
    <row r="9" spans="1:16" ht="13.5" customHeight="1">
      <c r="A9" s="70" t="s">
        <v>114</v>
      </c>
      <c r="B9" s="78">
        <v>6878197</v>
      </c>
      <c r="C9" s="78">
        <v>5839417</v>
      </c>
      <c r="D9" s="78">
        <v>1024290</v>
      </c>
      <c r="E9" s="79">
        <v>0</v>
      </c>
      <c r="F9" s="79">
        <v>0</v>
      </c>
      <c r="G9" s="79">
        <v>0</v>
      </c>
      <c r="H9" s="79">
        <v>0</v>
      </c>
      <c r="I9" s="78">
        <v>6187</v>
      </c>
      <c r="J9" s="78">
        <v>1141</v>
      </c>
      <c r="K9" s="78">
        <v>6982</v>
      </c>
      <c r="L9" s="78">
        <v>136</v>
      </c>
      <c r="M9" s="72">
        <v>0</v>
      </c>
      <c r="N9" s="73">
        <v>0</v>
      </c>
      <c r="O9" s="74">
        <v>0</v>
      </c>
      <c r="P9" s="75">
        <v>44</v>
      </c>
    </row>
    <row r="10" spans="1:16" ht="13.5" customHeight="1">
      <c r="A10" s="70" t="s">
        <v>115</v>
      </c>
      <c r="B10" s="78">
        <v>7525556</v>
      </c>
      <c r="C10" s="78">
        <v>6305820</v>
      </c>
      <c r="D10" s="78">
        <v>1201003</v>
      </c>
      <c r="E10" s="79">
        <v>0</v>
      </c>
      <c r="F10" s="79">
        <v>0</v>
      </c>
      <c r="G10" s="79">
        <v>0</v>
      </c>
      <c r="H10" s="79">
        <v>0</v>
      </c>
      <c r="I10" s="78">
        <v>8927</v>
      </c>
      <c r="J10" s="78">
        <v>1620</v>
      </c>
      <c r="K10" s="78">
        <v>7740</v>
      </c>
      <c r="L10" s="78">
        <v>191</v>
      </c>
      <c r="M10" s="72">
        <v>0</v>
      </c>
      <c r="N10" s="73">
        <v>0</v>
      </c>
      <c r="O10" s="74">
        <v>0</v>
      </c>
      <c r="P10" s="75">
        <v>255</v>
      </c>
    </row>
    <row r="11" spans="1:16" ht="13.5" customHeight="1">
      <c r="A11" s="80" t="s">
        <v>116</v>
      </c>
      <c r="B11" s="81">
        <v>8107670</v>
      </c>
      <c r="C11" s="81">
        <v>6805987</v>
      </c>
      <c r="D11" s="81">
        <v>1281898</v>
      </c>
      <c r="E11" s="82">
        <v>0</v>
      </c>
      <c r="F11" s="82">
        <v>0</v>
      </c>
      <c r="G11" s="82">
        <v>0</v>
      </c>
      <c r="H11" s="82">
        <v>0</v>
      </c>
      <c r="I11" s="81">
        <v>9232</v>
      </c>
      <c r="J11" s="81">
        <v>1642</v>
      </c>
      <c r="K11" s="81">
        <v>8585</v>
      </c>
      <c r="L11" s="81">
        <v>112</v>
      </c>
      <c r="M11" s="83">
        <v>0</v>
      </c>
      <c r="N11" s="84">
        <v>0</v>
      </c>
      <c r="O11" s="85">
        <v>0</v>
      </c>
      <c r="P11" s="86">
        <v>214</v>
      </c>
    </row>
    <row r="12" spans="1:16" ht="13.5" customHeight="1">
      <c r="A12" s="70" t="s">
        <v>117</v>
      </c>
      <c r="B12" s="78">
        <v>8590511</v>
      </c>
      <c r="C12" s="78">
        <v>7094944</v>
      </c>
      <c r="D12" s="78">
        <v>1455177</v>
      </c>
      <c r="E12" s="79">
        <v>0</v>
      </c>
      <c r="F12" s="79">
        <v>0</v>
      </c>
      <c r="G12" s="79">
        <v>0</v>
      </c>
      <c r="H12" s="79">
        <v>0</v>
      </c>
      <c r="I12" s="78">
        <v>29335</v>
      </c>
      <c r="J12" s="78">
        <v>1902</v>
      </c>
      <c r="K12" s="78">
        <v>8350</v>
      </c>
      <c r="L12" s="78">
        <v>625</v>
      </c>
      <c r="M12" s="72">
        <v>0</v>
      </c>
      <c r="N12" s="73">
        <v>0</v>
      </c>
      <c r="O12" s="74">
        <v>0</v>
      </c>
      <c r="P12" s="75">
        <v>178</v>
      </c>
    </row>
    <row r="13" spans="1:16" ht="13.5" customHeight="1">
      <c r="A13" s="70" t="s">
        <v>118</v>
      </c>
      <c r="B13" s="78">
        <v>8286491</v>
      </c>
      <c r="C13" s="78">
        <v>6905212</v>
      </c>
      <c r="D13" s="78">
        <v>1341212</v>
      </c>
      <c r="E13" s="79">
        <v>4</v>
      </c>
      <c r="F13" s="79">
        <v>0</v>
      </c>
      <c r="G13" s="79">
        <v>0</v>
      </c>
      <c r="H13" s="79">
        <v>0</v>
      </c>
      <c r="I13" s="78">
        <v>28715</v>
      </c>
      <c r="J13" s="78">
        <v>1814</v>
      </c>
      <c r="K13" s="78">
        <v>8341</v>
      </c>
      <c r="L13" s="78">
        <v>1045</v>
      </c>
      <c r="M13" s="72">
        <v>0</v>
      </c>
      <c r="N13" s="73">
        <v>0</v>
      </c>
      <c r="O13" s="74">
        <v>0</v>
      </c>
      <c r="P13" s="75">
        <v>148</v>
      </c>
    </row>
    <row r="14" spans="1:16" ht="13.5" customHeight="1">
      <c r="A14" s="70" t="s">
        <v>119</v>
      </c>
      <c r="B14" s="78">
        <v>9070567</v>
      </c>
      <c r="C14" s="78">
        <v>7520989</v>
      </c>
      <c r="D14" s="78">
        <v>1432368</v>
      </c>
      <c r="E14" s="79">
        <v>66</v>
      </c>
      <c r="F14" s="79">
        <v>0</v>
      </c>
      <c r="G14" s="79">
        <v>0</v>
      </c>
      <c r="H14" s="79">
        <v>0</v>
      </c>
      <c r="I14" s="78">
        <v>105764</v>
      </c>
      <c r="J14" s="78">
        <v>1874</v>
      </c>
      <c r="K14" s="78">
        <v>9074</v>
      </c>
      <c r="L14" s="78">
        <v>304</v>
      </c>
      <c r="M14" s="72">
        <v>0</v>
      </c>
      <c r="N14" s="73">
        <v>0</v>
      </c>
      <c r="O14" s="74">
        <v>0</v>
      </c>
      <c r="P14" s="75">
        <v>128</v>
      </c>
    </row>
    <row r="15" spans="1:16" ht="13.5" customHeight="1">
      <c r="A15" s="70" t="s">
        <v>120</v>
      </c>
      <c r="B15" s="78">
        <v>10045994</v>
      </c>
      <c r="C15" s="78">
        <v>8379251</v>
      </c>
      <c r="D15" s="78">
        <v>1551974</v>
      </c>
      <c r="E15" s="79">
        <v>104</v>
      </c>
      <c r="F15" s="79">
        <v>0</v>
      </c>
      <c r="G15" s="79">
        <v>0</v>
      </c>
      <c r="H15" s="79">
        <v>0</v>
      </c>
      <c r="I15" s="78">
        <v>102870</v>
      </c>
      <c r="J15" s="78">
        <v>1893</v>
      </c>
      <c r="K15" s="78">
        <v>9085</v>
      </c>
      <c r="L15" s="78">
        <v>653</v>
      </c>
      <c r="M15" s="72">
        <v>0</v>
      </c>
      <c r="N15" s="73">
        <v>0</v>
      </c>
      <c r="O15" s="74">
        <v>0</v>
      </c>
      <c r="P15" s="75">
        <v>164</v>
      </c>
    </row>
    <row r="16" spans="1:16" ht="13.5" customHeight="1">
      <c r="A16" s="80" t="s">
        <v>121</v>
      </c>
      <c r="B16" s="81">
        <v>9893261</v>
      </c>
      <c r="C16" s="81">
        <v>8250647</v>
      </c>
      <c r="D16" s="81">
        <v>1506898</v>
      </c>
      <c r="E16" s="79">
        <v>85</v>
      </c>
      <c r="F16" s="79">
        <v>0</v>
      </c>
      <c r="G16" s="79">
        <v>0</v>
      </c>
      <c r="H16" s="79">
        <v>0</v>
      </c>
      <c r="I16" s="81">
        <v>106912</v>
      </c>
      <c r="J16" s="81">
        <v>2333</v>
      </c>
      <c r="K16" s="81">
        <v>13404</v>
      </c>
      <c r="L16" s="81">
        <v>179</v>
      </c>
      <c r="M16" s="83">
        <v>0</v>
      </c>
      <c r="N16" s="84">
        <v>9512</v>
      </c>
      <c r="O16" s="85">
        <v>1949</v>
      </c>
      <c r="P16" s="87">
        <v>1342</v>
      </c>
    </row>
    <row r="17" spans="1:16" ht="13.5" customHeight="1">
      <c r="A17" s="70" t="s">
        <v>122</v>
      </c>
      <c r="B17" s="78">
        <v>10187925</v>
      </c>
      <c r="C17" s="78">
        <v>8516662</v>
      </c>
      <c r="D17" s="78">
        <v>1538536</v>
      </c>
      <c r="E17" s="79">
        <v>1175</v>
      </c>
      <c r="F17" s="79">
        <v>0</v>
      </c>
      <c r="G17" s="79">
        <v>0</v>
      </c>
      <c r="H17" s="79">
        <v>0</v>
      </c>
      <c r="I17" s="78">
        <v>90361</v>
      </c>
      <c r="J17" s="78">
        <v>1345</v>
      </c>
      <c r="K17" s="78">
        <v>9962</v>
      </c>
      <c r="L17" s="78">
        <v>297</v>
      </c>
      <c r="M17" s="72">
        <v>0</v>
      </c>
      <c r="N17" s="73">
        <v>26648</v>
      </c>
      <c r="O17" s="74">
        <v>2258</v>
      </c>
      <c r="P17" s="75">
        <v>681</v>
      </c>
    </row>
    <row r="18" spans="1:16" ht="13.5" customHeight="1">
      <c r="A18" s="70" t="s">
        <v>123</v>
      </c>
      <c r="B18" s="78">
        <v>8138248</v>
      </c>
      <c r="C18" s="78">
        <v>6811211</v>
      </c>
      <c r="D18" s="78">
        <v>1162997</v>
      </c>
      <c r="E18" s="79">
        <v>314</v>
      </c>
      <c r="F18" s="79">
        <v>0</v>
      </c>
      <c r="G18" s="79">
        <v>0</v>
      </c>
      <c r="H18" s="79">
        <v>0</v>
      </c>
      <c r="I18" s="78">
        <v>59320</v>
      </c>
      <c r="J18" s="78">
        <v>1481</v>
      </c>
      <c r="K18" s="78">
        <v>18670</v>
      </c>
      <c r="L18" s="78">
        <v>456</v>
      </c>
      <c r="M18" s="72">
        <v>0</v>
      </c>
      <c r="N18" s="73">
        <v>79924</v>
      </c>
      <c r="O18" s="74">
        <v>3804</v>
      </c>
      <c r="P18" s="75">
        <v>71</v>
      </c>
    </row>
    <row r="19" spans="1:16" ht="13.5" customHeight="1">
      <c r="A19" s="70" t="s">
        <v>124</v>
      </c>
      <c r="B19" s="78">
        <v>10699122</v>
      </c>
      <c r="C19" s="78">
        <v>8886722</v>
      </c>
      <c r="D19" s="78">
        <v>1523046</v>
      </c>
      <c r="E19" s="88">
        <v>549</v>
      </c>
      <c r="F19" s="88">
        <v>1240</v>
      </c>
      <c r="G19" s="88">
        <v>1072</v>
      </c>
      <c r="H19" s="73">
        <v>382</v>
      </c>
      <c r="I19" s="78">
        <v>58421</v>
      </c>
      <c r="J19" s="78">
        <v>2362</v>
      </c>
      <c r="K19" s="78">
        <v>11167</v>
      </c>
      <c r="L19" s="78">
        <v>576</v>
      </c>
      <c r="M19" s="73">
        <v>11</v>
      </c>
      <c r="N19" s="73">
        <v>202178</v>
      </c>
      <c r="O19" s="74">
        <v>11340</v>
      </c>
      <c r="P19" s="88">
        <v>56</v>
      </c>
    </row>
    <row r="20" spans="1:16" ht="13.5" customHeight="1">
      <c r="A20" s="70" t="s">
        <v>125</v>
      </c>
      <c r="B20" s="78">
        <v>11557175</v>
      </c>
      <c r="C20" s="78">
        <v>9612660</v>
      </c>
      <c r="D20" s="78">
        <v>1591027</v>
      </c>
      <c r="E20" s="88">
        <v>854</v>
      </c>
      <c r="F20" s="88">
        <v>3053</v>
      </c>
      <c r="G20" s="88">
        <v>1502</v>
      </c>
      <c r="H20" s="73">
        <v>406</v>
      </c>
      <c r="I20" s="78">
        <v>53319</v>
      </c>
      <c r="J20" s="78">
        <v>1651</v>
      </c>
      <c r="K20" s="78">
        <v>14081</v>
      </c>
      <c r="L20" s="78">
        <v>542</v>
      </c>
      <c r="M20" s="73">
        <v>31</v>
      </c>
      <c r="N20" s="73">
        <v>258178</v>
      </c>
      <c r="O20" s="74">
        <v>18800</v>
      </c>
      <c r="P20" s="88">
        <v>1071</v>
      </c>
    </row>
    <row r="21" spans="1:16" ht="13.5" customHeight="1">
      <c r="A21" s="80" t="s">
        <v>126</v>
      </c>
      <c r="B21" s="81">
        <v>12148694</v>
      </c>
      <c r="C21" s="81">
        <v>10112892</v>
      </c>
      <c r="D21" s="81">
        <v>1651619</v>
      </c>
      <c r="E21" s="89">
        <v>0</v>
      </c>
      <c r="F21" s="89">
        <v>19440</v>
      </c>
      <c r="G21" s="89">
        <v>2342</v>
      </c>
      <c r="H21" s="84">
        <v>643</v>
      </c>
      <c r="I21" s="81">
        <v>14260</v>
      </c>
      <c r="J21" s="81">
        <v>1671</v>
      </c>
      <c r="K21" s="81">
        <v>13543</v>
      </c>
      <c r="L21" s="81">
        <v>483</v>
      </c>
      <c r="M21" s="84">
        <v>22</v>
      </c>
      <c r="N21" s="84">
        <v>306736</v>
      </c>
      <c r="O21" s="85">
        <v>23605</v>
      </c>
      <c r="P21" s="89">
        <v>1438</v>
      </c>
    </row>
    <row r="22" spans="1:16" ht="13.5" customHeight="1" hidden="1">
      <c r="A22" s="90" t="s">
        <v>127</v>
      </c>
      <c r="B22" s="91">
        <v>893161</v>
      </c>
      <c r="C22" s="91">
        <v>746776</v>
      </c>
      <c r="D22" s="91">
        <v>120568</v>
      </c>
      <c r="E22" s="92">
        <v>0</v>
      </c>
      <c r="F22" s="92">
        <v>59</v>
      </c>
      <c r="G22" s="92">
        <v>1</v>
      </c>
      <c r="H22" s="93">
        <v>0</v>
      </c>
      <c r="I22" s="91">
        <v>202</v>
      </c>
      <c r="J22" s="91">
        <v>132</v>
      </c>
      <c r="K22" s="91">
        <v>751</v>
      </c>
      <c r="L22" s="91">
        <v>12</v>
      </c>
      <c r="M22" s="93">
        <v>2</v>
      </c>
      <c r="N22" s="93">
        <v>23465</v>
      </c>
      <c r="O22" s="94">
        <v>1055</v>
      </c>
      <c r="P22" s="92">
        <v>138</v>
      </c>
    </row>
    <row r="23" spans="1:16" ht="13.5" customHeight="1" hidden="1">
      <c r="A23" s="90" t="s">
        <v>128</v>
      </c>
      <c r="B23" s="91">
        <v>963695</v>
      </c>
      <c r="C23" s="91">
        <v>807437</v>
      </c>
      <c r="D23" s="91">
        <v>128806</v>
      </c>
      <c r="E23" s="92">
        <v>0</v>
      </c>
      <c r="F23" s="92">
        <v>191</v>
      </c>
      <c r="G23" s="92">
        <v>274</v>
      </c>
      <c r="H23" s="93">
        <v>102</v>
      </c>
      <c r="I23" s="91">
        <v>189</v>
      </c>
      <c r="J23" s="91">
        <v>140</v>
      </c>
      <c r="K23" s="91">
        <v>751</v>
      </c>
      <c r="L23" s="91">
        <v>250</v>
      </c>
      <c r="M23" s="93">
        <v>2</v>
      </c>
      <c r="N23" s="93">
        <v>22501</v>
      </c>
      <c r="O23" s="94">
        <v>2911</v>
      </c>
      <c r="P23" s="92">
        <v>141</v>
      </c>
    </row>
    <row r="24" spans="1:16" ht="13.5" customHeight="1" hidden="1">
      <c r="A24" s="90" t="s">
        <v>129</v>
      </c>
      <c r="B24" s="91">
        <v>960759</v>
      </c>
      <c r="C24" s="91">
        <v>796826</v>
      </c>
      <c r="D24" s="91">
        <v>133575</v>
      </c>
      <c r="E24" s="92">
        <v>0</v>
      </c>
      <c r="F24" s="92">
        <v>0</v>
      </c>
      <c r="G24" s="92">
        <v>309</v>
      </c>
      <c r="H24" s="93">
        <v>0</v>
      </c>
      <c r="I24" s="91">
        <v>2175</v>
      </c>
      <c r="J24" s="91">
        <v>151</v>
      </c>
      <c r="K24" s="91">
        <v>1395</v>
      </c>
      <c r="L24" s="91">
        <v>6</v>
      </c>
      <c r="M24" s="93">
        <v>7</v>
      </c>
      <c r="N24" s="93">
        <v>24038</v>
      </c>
      <c r="O24" s="94">
        <v>2108</v>
      </c>
      <c r="P24" s="92">
        <v>169</v>
      </c>
    </row>
    <row r="25" spans="1:16" ht="13.5" customHeight="1" hidden="1">
      <c r="A25" s="90" t="s">
        <v>130</v>
      </c>
      <c r="B25" s="91">
        <v>1020864</v>
      </c>
      <c r="C25" s="91">
        <v>848945</v>
      </c>
      <c r="D25" s="91">
        <v>142495</v>
      </c>
      <c r="E25" s="92">
        <v>0</v>
      </c>
      <c r="F25" s="92">
        <v>0</v>
      </c>
      <c r="G25" s="92">
        <v>0</v>
      </c>
      <c r="H25" s="93">
        <v>0</v>
      </c>
      <c r="I25" s="91">
        <v>146</v>
      </c>
      <c r="J25" s="91">
        <v>182</v>
      </c>
      <c r="K25" s="91">
        <v>1395</v>
      </c>
      <c r="L25" s="91">
        <v>18</v>
      </c>
      <c r="M25" s="93">
        <v>1</v>
      </c>
      <c r="N25" s="93">
        <v>26150</v>
      </c>
      <c r="O25" s="94">
        <v>1529</v>
      </c>
      <c r="P25" s="92">
        <v>3</v>
      </c>
    </row>
    <row r="26" spans="1:16" ht="13.5" customHeight="1" hidden="1">
      <c r="A26" s="90" t="s">
        <v>131</v>
      </c>
      <c r="B26" s="91">
        <v>980602</v>
      </c>
      <c r="C26" s="91">
        <v>819114</v>
      </c>
      <c r="D26" s="91">
        <v>133473</v>
      </c>
      <c r="E26" s="92">
        <v>0</v>
      </c>
      <c r="F26" s="92">
        <v>1</v>
      </c>
      <c r="G26" s="92">
        <v>154</v>
      </c>
      <c r="H26" s="93">
        <v>0</v>
      </c>
      <c r="I26" s="91">
        <v>498</v>
      </c>
      <c r="J26" s="91">
        <v>117</v>
      </c>
      <c r="K26" s="91">
        <v>2310</v>
      </c>
      <c r="L26" s="91">
        <v>14</v>
      </c>
      <c r="M26" s="93">
        <v>1</v>
      </c>
      <c r="N26" s="93">
        <v>23212</v>
      </c>
      <c r="O26" s="94">
        <v>1705</v>
      </c>
      <c r="P26" s="92">
        <v>3</v>
      </c>
    </row>
    <row r="27" spans="1:16" ht="13.5" customHeight="1" hidden="1">
      <c r="A27" s="90" t="s">
        <v>132</v>
      </c>
      <c r="B27" s="91">
        <v>1009466</v>
      </c>
      <c r="C27" s="91">
        <v>846655</v>
      </c>
      <c r="D27" s="91">
        <v>135244</v>
      </c>
      <c r="E27" s="92">
        <v>0</v>
      </c>
      <c r="F27" s="92">
        <v>1755</v>
      </c>
      <c r="G27" s="92">
        <v>151</v>
      </c>
      <c r="H27" s="93">
        <v>390</v>
      </c>
      <c r="I27" s="91">
        <v>170</v>
      </c>
      <c r="J27" s="91">
        <v>133</v>
      </c>
      <c r="K27" s="91">
        <v>859</v>
      </c>
      <c r="L27" s="91">
        <v>41</v>
      </c>
      <c r="M27" s="93">
        <v>1</v>
      </c>
      <c r="N27" s="93">
        <v>22327</v>
      </c>
      <c r="O27" s="94">
        <v>1556</v>
      </c>
      <c r="P27" s="92">
        <v>184</v>
      </c>
    </row>
    <row r="28" spans="1:16" ht="13.5" customHeight="1" hidden="1">
      <c r="A28" s="90" t="s">
        <v>133</v>
      </c>
      <c r="B28" s="91">
        <v>1172463</v>
      </c>
      <c r="C28" s="91">
        <v>974553</v>
      </c>
      <c r="D28" s="91">
        <v>163616</v>
      </c>
      <c r="E28" s="92">
        <v>0</v>
      </c>
      <c r="F28" s="92">
        <v>2249</v>
      </c>
      <c r="G28" s="92">
        <v>360</v>
      </c>
      <c r="H28" s="93">
        <v>0</v>
      </c>
      <c r="I28" s="91">
        <v>662</v>
      </c>
      <c r="J28" s="91">
        <v>97</v>
      </c>
      <c r="K28" s="91">
        <v>992</v>
      </c>
      <c r="L28" s="91">
        <v>11</v>
      </c>
      <c r="M28" s="93">
        <v>1</v>
      </c>
      <c r="N28" s="93">
        <v>27661</v>
      </c>
      <c r="O28" s="94">
        <v>2218</v>
      </c>
      <c r="P28" s="92">
        <v>43</v>
      </c>
    </row>
    <row r="29" spans="1:16" ht="13.5" customHeight="1" hidden="1">
      <c r="A29" s="90" t="s">
        <v>134</v>
      </c>
      <c r="B29" s="91">
        <v>1128834</v>
      </c>
      <c r="C29" s="91">
        <v>935594</v>
      </c>
      <c r="D29" s="91">
        <v>158491</v>
      </c>
      <c r="E29" s="92">
        <v>0</v>
      </c>
      <c r="F29" s="92">
        <v>2591</v>
      </c>
      <c r="G29" s="92">
        <v>423</v>
      </c>
      <c r="H29" s="93">
        <v>151</v>
      </c>
      <c r="I29" s="91">
        <v>293</v>
      </c>
      <c r="J29" s="91">
        <v>135</v>
      </c>
      <c r="K29" s="91">
        <v>851</v>
      </c>
      <c r="L29" s="91">
        <v>22</v>
      </c>
      <c r="M29" s="93">
        <v>3</v>
      </c>
      <c r="N29" s="93">
        <v>27378</v>
      </c>
      <c r="O29" s="94">
        <v>2829</v>
      </c>
      <c r="P29" s="92">
        <v>73</v>
      </c>
    </row>
    <row r="30" spans="1:16" ht="13.5" customHeight="1" hidden="1">
      <c r="A30" s="90" t="s">
        <v>135</v>
      </c>
      <c r="B30" s="91">
        <v>981986</v>
      </c>
      <c r="C30" s="91">
        <v>814361</v>
      </c>
      <c r="D30" s="91">
        <v>135384</v>
      </c>
      <c r="E30" s="92">
        <v>0</v>
      </c>
      <c r="F30" s="92">
        <v>2709</v>
      </c>
      <c r="G30" s="92">
        <v>146</v>
      </c>
      <c r="H30" s="93">
        <v>0</v>
      </c>
      <c r="I30" s="91">
        <v>219</v>
      </c>
      <c r="J30" s="91">
        <v>134</v>
      </c>
      <c r="K30" s="91">
        <v>914</v>
      </c>
      <c r="L30" s="91">
        <v>34</v>
      </c>
      <c r="M30" s="93">
        <v>0</v>
      </c>
      <c r="N30" s="93">
        <v>26118</v>
      </c>
      <c r="O30" s="94">
        <v>1840</v>
      </c>
      <c r="P30" s="92">
        <v>127</v>
      </c>
    </row>
    <row r="31" spans="1:16" ht="13.5" customHeight="1" hidden="1">
      <c r="A31" s="90" t="s">
        <v>136</v>
      </c>
      <c r="B31" s="91">
        <v>1077436</v>
      </c>
      <c r="C31" s="91">
        <v>895692</v>
      </c>
      <c r="D31" s="91">
        <v>142946</v>
      </c>
      <c r="E31" s="92">
        <v>0</v>
      </c>
      <c r="F31" s="92">
        <v>3183</v>
      </c>
      <c r="G31" s="92">
        <v>524</v>
      </c>
      <c r="H31" s="93">
        <v>0</v>
      </c>
      <c r="I31" s="91">
        <v>2753</v>
      </c>
      <c r="J31" s="91">
        <v>170</v>
      </c>
      <c r="K31" s="91">
        <v>1370</v>
      </c>
      <c r="L31" s="91">
        <v>14</v>
      </c>
      <c r="M31" s="93">
        <v>1</v>
      </c>
      <c r="N31" s="93">
        <v>28256</v>
      </c>
      <c r="O31" s="94">
        <v>2296</v>
      </c>
      <c r="P31" s="92">
        <v>231</v>
      </c>
    </row>
    <row r="32" spans="1:16" ht="13.5" customHeight="1" hidden="1">
      <c r="A32" s="90" t="s">
        <v>137</v>
      </c>
      <c r="B32" s="91">
        <v>970278</v>
      </c>
      <c r="C32" s="91">
        <v>802532</v>
      </c>
      <c r="D32" s="91">
        <v>128923</v>
      </c>
      <c r="E32" s="92">
        <v>0</v>
      </c>
      <c r="F32" s="92">
        <v>3132</v>
      </c>
      <c r="G32" s="92">
        <v>0</v>
      </c>
      <c r="H32" s="93">
        <v>0</v>
      </c>
      <c r="I32" s="91">
        <v>6065</v>
      </c>
      <c r="J32" s="91">
        <v>110</v>
      </c>
      <c r="K32" s="91">
        <v>1100</v>
      </c>
      <c r="L32" s="91">
        <v>30</v>
      </c>
      <c r="M32" s="93">
        <v>2</v>
      </c>
      <c r="N32" s="93">
        <v>26252</v>
      </c>
      <c r="O32" s="94">
        <v>2040</v>
      </c>
      <c r="P32" s="92">
        <v>92</v>
      </c>
    </row>
    <row r="33" spans="1:16" ht="13.5" customHeight="1" hidden="1">
      <c r="A33" s="90" t="s">
        <v>138</v>
      </c>
      <c r="B33" s="91">
        <v>989150</v>
      </c>
      <c r="C33" s="91">
        <v>824407</v>
      </c>
      <c r="D33" s="91">
        <v>128098</v>
      </c>
      <c r="E33" s="92">
        <v>0</v>
      </c>
      <c r="F33" s="92">
        <v>3570</v>
      </c>
      <c r="G33" s="92">
        <v>0</v>
      </c>
      <c r="H33" s="93">
        <v>0</v>
      </c>
      <c r="I33" s="91">
        <v>888</v>
      </c>
      <c r="J33" s="91">
        <v>170</v>
      </c>
      <c r="K33" s="91">
        <v>855</v>
      </c>
      <c r="L33" s="91">
        <v>31</v>
      </c>
      <c r="M33" s="93">
        <v>1</v>
      </c>
      <c r="N33" s="93">
        <v>29378</v>
      </c>
      <c r="O33" s="94">
        <v>1518</v>
      </c>
      <c r="P33" s="92">
        <v>234</v>
      </c>
    </row>
    <row r="34" spans="1:17" ht="13.5" customHeight="1">
      <c r="A34" s="70" t="s">
        <v>139</v>
      </c>
      <c r="B34" s="78">
        <v>12639948</v>
      </c>
      <c r="C34" s="78">
        <v>10401472</v>
      </c>
      <c r="D34" s="78">
        <v>1634404</v>
      </c>
      <c r="E34" s="88">
        <v>0</v>
      </c>
      <c r="F34" s="88">
        <v>96252</v>
      </c>
      <c r="G34" s="88">
        <v>1595</v>
      </c>
      <c r="H34" s="73">
        <v>465</v>
      </c>
      <c r="I34" s="78">
        <v>91078</v>
      </c>
      <c r="J34" s="78">
        <v>2916</v>
      </c>
      <c r="K34" s="78">
        <v>16859</v>
      </c>
      <c r="L34" s="78">
        <v>906</v>
      </c>
      <c r="M34" s="73">
        <v>192</v>
      </c>
      <c r="N34" s="73">
        <v>359082</v>
      </c>
      <c r="O34" s="74">
        <v>27997</v>
      </c>
      <c r="P34" s="88">
        <v>6730</v>
      </c>
      <c r="Q34" s="95"/>
    </row>
    <row r="35" spans="1:17" ht="13.5" customHeight="1" hidden="1">
      <c r="A35" s="96" t="s">
        <v>140</v>
      </c>
      <c r="B35" s="91">
        <v>831893</v>
      </c>
      <c r="C35" s="91">
        <v>694622</v>
      </c>
      <c r="D35" s="91">
        <v>105800</v>
      </c>
      <c r="E35" s="92">
        <v>0</v>
      </c>
      <c r="F35" s="92">
        <v>3285</v>
      </c>
      <c r="G35" s="92">
        <v>0</v>
      </c>
      <c r="H35" s="93">
        <v>0</v>
      </c>
      <c r="I35" s="91">
        <v>223</v>
      </c>
      <c r="J35" s="91">
        <v>181</v>
      </c>
      <c r="K35" s="91">
        <v>938</v>
      </c>
      <c r="L35" s="91">
        <v>7</v>
      </c>
      <c r="M35" s="93">
        <v>14</v>
      </c>
      <c r="N35" s="93">
        <v>24831</v>
      </c>
      <c r="O35" s="94">
        <v>1449</v>
      </c>
      <c r="P35" s="92">
        <v>543</v>
      </c>
      <c r="Q35" s="95"/>
    </row>
    <row r="36" spans="1:17" ht="13.5" customHeight="1" hidden="1">
      <c r="A36" s="96" t="s">
        <v>141</v>
      </c>
      <c r="B36" s="91">
        <v>1107611</v>
      </c>
      <c r="C36" s="91">
        <v>921117</v>
      </c>
      <c r="D36" s="91">
        <v>141985</v>
      </c>
      <c r="E36" s="92">
        <v>0</v>
      </c>
      <c r="F36" s="92">
        <v>5082</v>
      </c>
      <c r="G36" s="92">
        <v>385</v>
      </c>
      <c r="H36" s="93">
        <v>269</v>
      </c>
      <c r="I36" s="91">
        <v>686</v>
      </c>
      <c r="J36" s="91">
        <v>114</v>
      </c>
      <c r="K36" s="91">
        <v>1179</v>
      </c>
      <c r="L36" s="91">
        <v>40</v>
      </c>
      <c r="M36" s="93">
        <v>1</v>
      </c>
      <c r="N36" s="93">
        <v>33479</v>
      </c>
      <c r="O36" s="94">
        <v>3035</v>
      </c>
      <c r="P36" s="92">
        <v>239</v>
      </c>
      <c r="Q36" s="95"/>
    </row>
    <row r="37" spans="1:17" ht="13.5" customHeight="1" hidden="1">
      <c r="A37" s="90" t="s">
        <v>129</v>
      </c>
      <c r="B37" s="91">
        <v>990278</v>
      </c>
      <c r="C37" s="91">
        <v>820194</v>
      </c>
      <c r="D37" s="91">
        <v>128730</v>
      </c>
      <c r="E37" s="92">
        <v>0</v>
      </c>
      <c r="F37" s="92">
        <v>4099</v>
      </c>
      <c r="G37" s="92">
        <v>0</v>
      </c>
      <c r="H37" s="93">
        <v>0</v>
      </c>
      <c r="I37" s="91">
        <v>2579</v>
      </c>
      <c r="J37" s="91">
        <v>437</v>
      </c>
      <c r="K37" s="91">
        <v>1143</v>
      </c>
      <c r="L37" s="91">
        <v>14</v>
      </c>
      <c r="M37" s="93">
        <v>7</v>
      </c>
      <c r="N37" s="93">
        <v>28659</v>
      </c>
      <c r="O37" s="94">
        <v>3799</v>
      </c>
      <c r="P37" s="92">
        <v>617</v>
      </c>
      <c r="Q37" s="95"/>
    </row>
    <row r="38" spans="1:17" ht="13.5" customHeight="1" hidden="1">
      <c r="A38" s="90" t="s">
        <v>130</v>
      </c>
      <c r="B38" s="91">
        <v>1088656</v>
      </c>
      <c r="C38" s="91">
        <v>898145</v>
      </c>
      <c r="D38" s="91">
        <v>145056</v>
      </c>
      <c r="E38" s="92">
        <v>0</v>
      </c>
      <c r="F38" s="92">
        <v>5628</v>
      </c>
      <c r="G38" s="92">
        <v>138</v>
      </c>
      <c r="H38" s="93">
        <v>0</v>
      </c>
      <c r="I38" s="91">
        <v>1382</v>
      </c>
      <c r="J38" s="91">
        <v>110</v>
      </c>
      <c r="K38" s="91">
        <v>1672</v>
      </c>
      <c r="L38" s="91">
        <v>20</v>
      </c>
      <c r="M38" s="93">
        <v>5</v>
      </c>
      <c r="N38" s="93">
        <v>33804</v>
      </c>
      <c r="O38" s="94">
        <v>2240</v>
      </c>
      <c r="P38" s="92">
        <v>456</v>
      </c>
      <c r="Q38" s="95"/>
    </row>
    <row r="39" spans="1:17" ht="13.5" customHeight="1" hidden="1">
      <c r="A39" s="90" t="s">
        <v>131</v>
      </c>
      <c r="B39" s="91">
        <v>1011321</v>
      </c>
      <c r="C39" s="91">
        <v>834818</v>
      </c>
      <c r="D39" s="91">
        <v>135751</v>
      </c>
      <c r="E39" s="92">
        <v>0</v>
      </c>
      <c r="F39" s="92">
        <v>5837</v>
      </c>
      <c r="G39" s="92">
        <v>166</v>
      </c>
      <c r="H39" s="93">
        <v>132</v>
      </c>
      <c r="I39" s="91">
        <v>179</v>
      </c>
      <c r="J39" s="91">
        <v>142</v>
      </c>
      <c r="K39" s="91">
        <v>1071</v>
      </c>
      <c r="L39" s="91">
        <v>12</v>
      </c>
      <c r="M39" s="93">
        <v>24</v>
      </c>
      <c r="N39" s="93">
        <v>30089</v>
      </c>
      <c r="O39" s="94">
        <v>2688</v>
      </c>
      <c r="P39" s="92">
        <v>412</v>
      </c>
      <c r="Q39" s="95"/>
    </row>
    <row r="40" spans="1:17" ht="13.5" customHeight="1" hidden="1">
      <c r="A40" s="90" t="s">
        <v>132</v>
      </c>
      <c r="B40" s="91">
        <v>1091444</v>
      </c>
      <c r="C40" s="91">
        <v>906995</v>
      </c>
      <c r="D40" s="91">
        <v>143106</v>
      </c>
      <c r="E40" s="92">
        <v>0</v>
      </c>
      <c r="F40" s="92">
        <v>6873</v>
      </c>
      <c r="G40" s="92">
        <v>0</v>
      </c>
      <c r="H40" s="93">
        <v>0</v>
      </c>
      <c r="I40" s="91">
        <v>547</v>
      </c>
      <c r="J40" s="91">
        <v>149</v>
      </c>
      <c r="K40" s="91">
        <v>1249</v>
      </c>
      <c r="L40" s="91">
        <v>39</v>
      </c>
      <c r="M40" s="93">
        <v>29</v>
      </c>
      <c r="N40" s="93">
        <v>30178</v>
      </c>
      <c r="O40" s="94">
        <v>1835</v>
      </c>
      <c r="P40" s="92">
        <v>444</v>
      </c>
      <c r="Q40" s="95"/>
    </row>
    <row r="41" spans="1:17" ht="13.5" customHeight="1" hidden="1">
      <c r="A41" s="90" t="s">
        <v>133</v>
      </c>
      <c r="B41" s="91">
        <v>1170989</v>
      </c>
      <c r="C41" s="91">
        <v>948573</v>
      </c>
      <c r="D41" s="91">
        <v>156360</v>
      </c>
      <c r="E41" s="92">
        <v>0</v>
      </c>
      <c r="F41" s="92">
        <v>9241</v>
      </c>
      <c r="G41" s="92">
        <v>359</v>
      </c>
      <c r="H41" s="93">
        <v>0</v>
      </c>
      <c r="I41" s="91">
        <v>17609</v>
      </c>
      <c r="J41" s="91">
        <v>280</v>
      </c>
      <c r="K41" s="91">
        <v>1611</v>
      </c>
      <c r="L41" s="91">
        <v>17</v>
      </c>
      <c r="M41" s="93">
        <v>9</v>
      </c>
      <c r="N41" s="93">
        <v>33530</v>
      </c>
      <c r="O41" s="94">
        <v>2744</v>
      </c>
      <c r="P41" s="92">
        <v>656</v>
      </c>
      <c r="Q41" s="95"/>
    </row>
    <row r="42" spans="1:17" ht="13.5" customHeight="1" hidden="1">
      <c r="A42" s="90" t="s">
        <v>134</v>
      </c>
      <c r="B42" s="91">
        <v>1162311</v>
      </c>
      <c r="C42" s="91">
        <v>946546</v>
      </c>
      <c r="D42" s="91">
        <v>148205</v>
      </c>
      <c r="E42" s="92">
        <v>0</v>
      </c>
      <c r="F42" s="92">
        <v>9988</v>
      </c>
      <c r="G42" s="92">
        <v>163</v>
      </c>
      <c r="H42" s="93">
        <v>64</v>
      </c>
      <c r="I42" s="91">
        <v>21184</v>
      </c>
      <c r="J42" s="91">
        <v>227</v>
      </c>
      <c r="K42" s="91">
        <v>1299</v>
      </c>
      <c r="L42" s="91">
        <v>21</v>
      </c>
      <c r="M42" s="93">
        <v>17</v>
      </c>
      <c r="N42" s="93">
        <v>31324</v>
      </c>
      <c r="O42" s="94">
        <v>2719</v>
      </c>
      <c r="P42" s="92">
        <v>554</v>
      </c>
      <c r="Q42" s="95"/>
    </row>
    <row r="43" spans="1:17" ht="13.5" customHeight="1" hidden="1">
      <c r="A43" s="90" t="s">
        <v>135</v>
      </c>
      <c r="B43" s="91">
        <v>1085201</v>
      </c>
      <c r="C43" s="91">
        <v>893359</v>
      </c>
      <c r="D43" s="91">
        <v>134321</v>
      </c>
      <c r="E43" s="92">
        <v>0</v>
      </c>
      <c r="F43" s="92">
        <v>9054</v>
      </c>
      <c r="G43" s="92">
        <v>0</v>
      </c>
      <c r="H43" s="93">
        <v>0</v>
      </c>
      <c r="I43" s="91">
        <v>15389</v>
      </c>
      <c r="J43" s="91">
        <v>208</v>
      </c>
      <c r="K43" s="91">
        <v>1092</v>
      </c>
      <c r="L43" s="91">
        <v>22</v>
      </c>
      <c r="M43" s="93">
        <v>37</v>
      </c>
      <c r="N43" s="93">
        <v>28834</v>
      </c>
      <c r="O43" s="94">
        <v>2013</v>
      </c>
      <c r="P43" s="92">
        <v>872</v>
      </c>
      <c r="Q43" s="95"/>
    </row>
    <row r="44" spans="1:17" ht="13.5" customHeight="1" hidden="1">
      <c r="A44" s="90" t="s">
        <v>136</v>
      </c>
      <c r="B44" s="91">
        <v>1039188</v>
      </c>
      <c r="C44" s="91">
        <v>842690</v>
      </c>
      <c r="D44" s="91">
        <v>134692</v>
      </c>
      <c r="E44" s="92">
        <v>0</v>
      </c>
      <c r="F44" s="92">
        <v>9789</v>
      </c>
      <c r="G44" s="92">
        <v>131</v>
      </c>
      <c r="H44" s="93">
        <v>0</v>
      </c>
      <c r="I44" s="91">
        <v>18705</v>
      </c>
      <c r="J44" s="91">
        <v>252</v>
      </c>
      <c r="K44" s="91">
        <v>1019</v>
      </c>
      <c r="L44" s="91">
        <v>685</v>
      </c>
      <c r="M44" s="93">
        <v>20</v>
      </c>
      <c r="N44" s="93">
        <v>28225</v>
      </c>
      <c r="O44" s="94">
        <v>2296</v>
      </c>
      <c r="P44" s="92">
        <v>684</v>
      </c>
      <c r="Q44" s="95"/>
    </row>
    <row r="45" spans="1:17" ht="13.5" customHeight="1" hidden="1">
      <c r="A45" s="90" t="s">
        <v>137</v>
      </c>
      <c r="B45" s="91">
        <v>1026756</v>
      </c>
      <c r="C45" s="91">
        <v>839390</v>
      </c>
      <c r="D45" s="91">
        <v>132090</v>
      </c>
      <c r="E45" s="92">
        <v>0</v>
      </c>
      <c r="F45" s="92">
        <v>11830</v>
      </c>
      <c r="G45" s="92">
        <v>156</v>
      </c>
      <c r="H45" s="93">
        <v>0</v>
      </c>
      <c r="I45" s="91">
        <v>9085</v>
      </c>
      <c r="J45" s="91">
        <v>450</v>
      </c>
      <c r="K45" s="91">
        <v>2648</v>
      </c>
      <c r="L45" s="91">
        <v>10</v>
      </c>
      <c r="M45" s="93">
        <v>8</v>
      </c>
      <c r="N45" s="93">
        <v>28347</v>
      </c>
      <c r="O45" s="94">
        <v>1647</v>
      </c>
      <c r="P45" s="92">
        <v>1095</v>
      </c>
      <c r="Q45" s="95"/>
    </row>
    <row r="46" spans="1:17" ht="13.5" customHeight="1" hidden="1">
      <c r="A46" s="90" t="s">
        <v>138</v>
      </c>
      <c r="B46" s="91">
        <v>1034300</v>
      </c>
      <c r="C46" s="91">
        <v>855023</v>
      </c>
      <c r="D46" s="91">
        <v>128308</v>
      </c>
      <c r="E46" s="92">
        <v>0</v>
      </c>
      <c r="F46" s="92">
        <v>15546</v>
      </c>
      <c r="G46" s="92">
        <v>97</v>
      </c>
      <c r="H46" s="93">
        <v>0</v>
      </c>
      <c r="I46" s="91">
        <v>3510</v>
      </c>
      <c r="J46" s="91">
        <v>366</v>
      </c>
      <c r="K46" s="91">
        <v>1938</v>
      </c>
      <c r="L46" s="91">
        <v>19</v>
      </c>
      <c r="M46" s="93">
        <v>21</v>
      </c>
      <c r="N46" s="93">
        <v>27782</v>
      </c>
      <c r="O46" s="94">
        <v>1532</v>
      </c>
      <c r="P46" s="92">
        <v>158</v>
      </c>
      <c r="Q46" s="95"/>
    </row>
    <row r="47" spans="1:17" ht="13.5" customHeight="1">
      <c r="A47" s="70" t="s">
        <v>142</v>
      </c>
      <c r="B47" s="78">
        <v>12297825</v>
      </c>
      <c r="C47" s="78">
        <v>9868254</v>
      </c>
      <c r="D47" s="78">
        <v>1426326</v>
      </c>
      <c r="E47" s="88">
        <v>79454</v>
      </c>
      <c r="F47" s="88">
        <v>229645</v>
      </c>
      <c r="G47" s="88">
        <v>2472</v>
      </c>
      <c r="H47" s="73">
        <v>446</v>
      </c>
      <c r="I47" s="78">
        <v>141343</v>
      </c>
      <c r="J47" s="78">
        <v>2674</v>
      </c>
      <c r="K47" s="78">
        <v>24174</v>
      </c>
      <c r="L47" s="78">
        <v>574</v>
      </c>
      <c r="M47" s="73">
        <v>755</v>
      </c>
      <c r="N47" s="73">
        <v>481659</v>
      </c>
      <c r="O47" s="74">
        <v>37193</v>
      </c>
      <c r="P47" s="88">
        <v>2856</v>
      </c>
      <c r="Q47" s="97"/>
    </row>
    <row r="48" spans="1:17" ht="13.5" customHeight="1" hidden="1">
      <c r="A48" s="96" t="s">
        <v>140</v>
      </c>
      <c r="B48" s="91">
        <v>975039</v>
      </c>
      <c r="C48" s="91">
        <v>808627</v>
      </c>
      <c r="D48" s="91">
        <v>123104</v>
      </c>
      <c r="E48" s="92">
        <v>0</v>
      </c>
      <c r="F48" s="92">
        <v>14420</v>
      </c>
      <c r="G48" s="92">
        <v>102</v>
      </c>
      <c r="H48" s="93">
        <v>0</v>
      </c>
      <c r="I48" s="91">
        <v>203</v>
      </c>
      <c r="J48" s="91">
        <v>143</v>
      </c>
      <c r="K48" s="91">
        <v>942</v>
      </c>
      <c r="L48" s="91">
        <v>13</v>
      </c>
      <c r="M48" s="93">
        <v>21</v>
      </c>
      <c r="N48" s="93">
        <v>25670</v>
      </c>
      <c r="O48" s="94">
        <v>1491</v>
      </c>
      <c r="P48" s="92">
        <v>303</v>
      </c>
      <c r="Q48" s="97"/>
    </row>
    <row r="49" spans="1:17" ht="13.5" customHeight="1" hidden="1">
      <c r="A49" s="96" t="s">
        <v>141</v>
      </c>
      <c r="B49" s="91">
        <v>1008047</v>
      </c>
      <c r="C49" s="91">
        <v>827859</v>
      </c>
      <c r="D49" s="91">
        <v>124132</v>
      </c>
      <c r="E49" s="92">
        <v>0</v>
      </c>
      <c r="F49" s="92">
        <v>13412</v>
      </c>
      <c r="G49" s="92">
        <v>0</v>
      </c>
      <c r="H49" s="93">
        <v>0</v>
      </c>
      <c r="I49" s="91">
        <v>5124</v>
      </c>
      <c r="J49" s="91">
        <v>112</v>
      </c>
      <c r="K49" s="91">
        <v>2928</v>
      </c>
      <c r="L49" s="91">
        <v>12</v>
      </c>
      <c r="M49" s="93">
        <v>24</v>
      </c>
      <c r="N49" s="93">
        <v>30662</v>
      </c>
      <c r="O49" s="94">
        <v>3580</v>
      </c>
      <c r="P49" s="92">
        <v>202</v>
      </c>
      <c r="Q49" s="97"/>
    </row>
    <row r="50" spans="1:17" ht="13.5" customHeight="1" hidden="1">
      <c r="A50" s="90" t="s">
        <v>129</v>
      </c>
      <c r="B50" s="91">
        <v>1033204</v>
      </c>
      <c r="C50" s="91">
        <v>848756</v>
      </c>
      <c r="D50" s="91">
        <v>126426</v>
      </c>
      <c r="E50" s="92">
        <v>0</v>
      </c>
      <c r="F50" s="92">
        <v>17396</v>
      </c>
      <c r="G50" s="92">
        <v>0</v>
      </c>
      <c r="H50" s="93">
        <v>0</v>
      </c>
      <c r="I50" s="91">
        <v>6373</v>
      </c>
      <c r="J50" s="91">
        <v>177</v>
      </c>
      <c r="K50" s="91">
        <v>2256</v>
      </c>
      <c r="L50" s="91">
        <v>26</v>
      </c>
      <c r="M50" s="93">
        <v>16</v>
      </c>
      <c r="N50" s="93">
        <v>28774</v>
      </c>
      <c r="O50" s="94">
        <v>2682</v>
      </c>
      <c r="P50" s="92">
        <v>322</v>
      </c>
      <c r="Q50" s="97"/>
    </row>
    <row r="51" spans="1:17" ht="13.5" customHeight="1" hidden="1">
      <c r="A51" s="90" t="s">
        <v>130</v>
      </c>
      <c r="B51" s="91">
        <v>1044985</v>
      </c>
      <c r="C51" s="91">
        <v>842143</v>
      </c>
      <c r="D51" s="91">
        <v>136553</v>
      </c>
      <c r="E51" s="92">
        <v>0</v>
      </c>
      <c r="F51" s="92">
        <v>19297</v>
      </c>
      <c r="G51" s="92">
        <v>303</v>
      </c>
      <c r="H51" s="93">
        <v>0</v>
      </c>
      <c r="I51" s="91">
        <v>10733</v>
      </c>
      <c r="J51" s="91">
        <v>186</v>
      </c>
      <c r="K51" s="91">
        <v>4036</v>
      </c>
      <c r="L51" s="91">
        <v>12</v>
      </c>
      <c r="M51" s="93">
        <v>5</v>
      </c>
      <c r="N51" s="93">
        <v>29247</v>
      </c>
      <c r="O51" s="94">
        <v>2230</v>
      </c>
      <c r="P51" s="92">
        <v>240</v>
      </c>
      <c r="Q51" s="97"/>
    </row>
    <row r="52" spans="1:17" ht="13.5" customHeight="1" hidden="1">
      <c r="A52" s="90" t="s">
        <v>131</v>
      </c>
      <c r="B52" s="91">
        <v>1050415</v>
      </c>
      <c r="C52" s="91">
        <v>856844</v>
      </c>
      <c r="D52" s="91">
        <v>125951</v>
      </c>
      <c r="E52" s="92">
        <v>0</v>
      </c>
      <c r="F52" s="92">
        <v>20983</v>
      </c>
      <c r="G52" s="92">
        <v>367</v>
      </c>
      <c r="H52" s="93">
        <v>0</v>
      </c>
      <c r="I52" s="91">
        <v>14797</v>
      </c>
      <c r="J52" s="91">
        <v>227</v>
      </c>
      <c r="K52" s="91">
        <v>1023</v>
      </c>
      <c r="L52" s="91">
        <v>189</v>
      </c>
      <c r="M52" s="93">
        <v>14</v>
      </c>
      <c r="N52" s="93">
        <v>27566</v>
      </c>
      <c r="O52" s="94">
        <v>2178</v>
      </c>
      <c r="P52" s="92">
        <v>276</v>
      </c>
      <c r="Q52" s="97"/>
    </row>
    <row r="53" spans="1:17" ht="13.5" customHeight="1" hidden="1">
      <c r="A53" s="90" t="s">
        <v>132</v>
      </c>
      <c r="B53" s="91">
        <v>1043110</v>
      </c>
      <c r="C53" s="91">
        <v>851143</v>
      </c>
      <c r="D53" s="91">
        <v>119270</v>
      </c>
      <c r="E53" s="92">
        <v>0</v>
      </c>
      <c r="F53" s="92">
        <v>21621</v>
      </c>
      <c r="G53" s="92">
        <v>609</v>
      </c>
      <c r="H53" s="93">
        <v>5</v>
      </c>
      <c r="I53" s="91">
        <v>19181</v>
      </c>
      <c r="J53" s="91">
        <v>285</v>
      </c>
      <c r="K53" s="91">
        <v>925</v>
      </c>
      <c r="L53" s="91">
        <v>10</v>
      </c>
      <c r="M53" s="93">
        <v>19</v>
      </c>
      <c r="N53" s="93">
        <v>27773</v>
      </c>
      <c r="O53" s="94">
        <v>1982</v>
      </c>
      <c r="P53" s="92">
        <v>287</v>
      </c>
      <c r="Q53" s="97"/>
    </row>
    <row r="54" spans="1:17" ht="13.5" customHeight="1" hidden="1">
      <c r="A54" s="90" t="s">
        <v>133</v>
      </c>
      <c r="B54" s="91">
        <v>1143503</v>
      </c>
      <c r="C54" s="91">
        <v>905984</v>
      </c>
      <c r="D54" s="91">
        <v>137441</v>
      </c>
      <c r="E54" s="92">
        <v>9408</v>
      </c>
      <c r="F54" s="92">
        <v>23816</v>
      </c>
      <c r="G54" s="92">
        <v>533</v>
      </c>
      <c r="H54" s="93">
        <v>441</v>
      </c>
      <c r="I54" s="91">
        <v>19043</v>
      </c>
      <c r="J54" s="91">
        <v>323</v>
      </c>
      <c r="K54" s="91">
        <v>1643</v>
      </c>
      <c r="L54" s="91">
        <v>25</v>
      </c>
      <c r="M54" s="93">
        <v>142</v>
      </c>
      <c r="N54" s="93">
        <v>41235</v>
      </c>
      <c r="O54" s="94">
        <v>3339</v>
      </c>
      <c r="P54" s="92">
        <v>130</v>
      </c>
      <c r="Q54" s="97"/>
    </row>
    <row r="55" spans="1:17" ht="13.5" customHeight="1" hidden="1">
      <c r="A55" s="90" t="s">
        <v>134</v>
      </c>
      <c r="B55" s="91">
        <v>1099580</v>
      </c>
      <c r="C55" s="91">
        <v>855857</v>
      </c>
      <c r="D55" s="91">
        <v>123047</v>
      </c>
      <c r="E55" s="92">
        <v>13324</v>
      </c>
      <c r="F55" s="92">
        <v>23676</v>
      </c>
      <c r="G55" s="92">
        <v>141</v>
      </c>
      <c r="H55" s="93">
        <v>0</v>
      </c>
      <c r="I55" s="91">
        <v>24994</v>
      </c>
      <c r="J55" s="91">
        <v>314</v>
      </c>
      <c r="K55" s="91">
        <v>1086</v>
      </c>
      <c r="L55" s="91">
        <v>16</v>
      </c>
      <c r="M55" s="93">
        <v>136</v>
      </c>
      <c r="N55" s="93">
        <v>51644</v>
      </c>
      <c r="O55" s="94">
        <v>5027</v>
      </c>
      <c r="P55" s="92">
        <v>318</v>
      </c>
      <c r="Q55" s="97"/>
    </row>
    <row r="56" spans="1:17" ht="13.5" customHeight="1" hidden="1">
      <c r="A56" s="90" t="s">
        <v>135</v>
      </c>
      <c r="B56" s="91">
        <v>985702</v>
      </c>
      <c r="C56" s="91">
        <v>776579</v>
      </c>
      <c r="D56" s="91">
        <v>105426</v>
      </c>
      <c r="E56" s="92">
        <v>12076</v>
      </c>
      <c r="F56" s="92">
        <v>18430</v>
      </c>
      <c r="G56" s="92">
        <v>164</v>
      </c>
      <c r="H56" s="93">
        <v>0</v>
      </c>
      <c r="I56" s="91">
        <v>13607</v>
      </c>
      <c r="J56" s="91">
        <v>272</v>
      </c>
      <c r="K56" s="91">
        <v>2626</v>
      </c>
      <c r="L56" s="91">
        <v>38</v>
      </c>
      <c r="M56" s="93">
        <v>103</v>
      </c>
      <c r="N56" s="93">
        <v>52696</v>
      </c>
      <c r="O56" s="94">
        <v>3462</v>
      </c>
      <c r="P56" s="92">
        <v>223</v>
      </c>
      <c r="Q56" s="97"/>
    </row>
    <row r="57" spans="1:17" ht="13.5" customHeight="1" hidden="1">
      <c r="A57" s="90" t="s">
        <v>136</v>
      </c>
      <c r="B57" s="91">
        <v>1036006</v>
      </c>
      <c r="C57" s="91">
        <v>809890</v>
      </c>
      <c r="D57" s="91">
        <v>105881</v>
      </c>
      <c r="E57" s="92">
        <v>12316</v>
      </c>
      <c r="F57" s="92">
        <v>19852</v>
      </c>
      <c r="G57" s="92">
        <v>0</v>
      </c>
      <c r="H57" s="93">
        <v>0</v>
      </c>
      <c r="I57" s="91">
        <v>20150</v>
      </c>
      <c r="J57" s="91">
        <v>239</v>
      </c>
      <c r="K57" s="91">
        <v>2243</v>
      </c>
      <c r="L57" s="91">
        <v>167</v>
      </c>
      <c r="M57" s="93">
        <v>94</v>
      </c>
      <c r="N57" s="93">
        <v>60677</v>
      </c>
      <c r="O57" s="94">
        <v>4271</v>
      </c>
      <c r="P57" s="92">
        <v>226</v>
      </c>
      <c r="Q57" s="97"/>
    </row>
    <row r="58" spans="1:17" ht="13.5" customHeight="1" hidden="1">
      <c r="A58" s="90" t="s">
        <v>137</v>
      </c>
      <c r="B58" s="91">
        <v>948511</v>
      </c>
      <c r="C58" s="91">
        <v>746823</v>
      </c>
      <c r="D58" s="91">
        <v>99567</v>
      </c>
      <c r="E58" s="92">
        <v>12783</v>
      </c>
      <c r="F58" s="92">
        <v>18243</v>
      </c>
      <c r="G58" s="92">
        <v>253</v>
      </c>
      <c r="H58" s="93">
        <v>0</v>
      </c>
      <c r="I58" s="91">
        <v>6006</v>
      </c>
      <c r="J58" s="91">
        <v>234</v>
      </c>
      <c r="K58" s="91">
        <v>2573</v>
      </c>
      <c r="L58" s="91">
        <v>34</v>
      </c>
      <c r="M58" s="93">
        <v>85</v>
      </c>
      <c r="N58" s="93">
        <v>57764</v>
      </c>
      <c r="O58" s="94">
        <v>3943</v>
      </c>
      <c r="P58" s="92">
        <v>203</v>
      </c>
      <c r="Q58" s="97"/>
    </row>
    <row r="59" spans="1:17" ht="13.5" customHeight="1" hidden="1">
      <c r="A59" s="90" t="s">
        <v>138</v>
      </c>
      <c r="B59" s="91">
        <v>929723</v>
      </c>
      <c r="C59" s="91">
        <v>737749</v>
      </c>
      <c r="D59" s="91">
        <v>99528</v>
      </c>
      <c r="E59" s="92">
        <v>19547</v>
      </c>
      <c r="F59" s="92">
        <v>18499</v>
      </c>
      <c r="G59" s="92">
        <v>0</v>
      </c>
      <c r="H59" s="93">
        <v>0</v>
      </c>
      <c r="I59" s="91">
        <v>1132</v>
      </c>
      <c r="J59" s="91">
        <v>162</v>
      </c>
      <c r="K59" s="91">
        <v>1893</v>
      </c>
      <c r="L59" s="91">
        <v>32</v>
      </c>
      <c r="M59" s="93">
        <v>96</v>
      </c>
      <c r="N59" s="93">
        <v>47951</v>
      </c>
      <c r="O59" s="94">
        <v>3008</v>
      </c>
      <c r="P59" s="92">
        <v>126</v>
      </c>
      <c r="Q59" s="97"/>
    </row>
    <row r="60" spans="1:17" ht="13.5" customHeight="1">
      <c r="A60" s="70" t="s">
        <v>143</v>
      </c>
      <c r="B60" s="78">
        <v>12513288</v>
      </c>
      <c r="C60" s="78">
        <v>9882104</v>
      </c>
      <c r="D60" s="78">
        <v>1291645</v>
      </c>
      <c r="E60" s="88">
        <v>297752</v>
      </c>
      <c r="F60" s="88">
        <v>178218</v>
      </c>
      <c r="G60" s="88">
        <v>2111</v>
      </c>
      <c r="H60" s="73">
        <v>410</v>
      </c>
      <c r="I60" s="78">
        <v>145161</v>
      </c>
      <c r="J60" s="78">
        <v>3026</v>
      </c>
      <c r="K60" s="78">
        <v>18611</v>
      </c>
      <c r="L60" s="78">
        <v>702</v>
      </c>
      <c r="M60" s="73">
        <v>1706</v>
      </c>
      <c r="N60" s="73">
        <v>637316</v>
      </c>
      <c r="O60" s="74">
        <v>46699</v>
      </c>
      <c r="P60" s="88">
        <v>7827</v>
      </c>
      <c r="Q60" s="97"/>
    </row>
    <row r="61" spans="1:17" ht="13.5" customHeight="1" hidden="1">
      <c r="A61" s="96" t="s">
        <v>140</v>
      </c>
      <c r="B61" s="91">
        <v>994996</v>
      </c>
      <c r="C61" s="91">
        <v>782610</v>
      </c>
      <c r="D61" s="91">
        <v>107385</v>
      </c>
      <c r="E61" s="92">
        <v>32576</v>
      </c>
      <c r="F61" s="92">
        <v>16970</v>
      </c>
      <c r="G61" s="92">
        <v>250</v>
      </c>
      <c r="H61" s="93">
        <v>0</v>
      </c>
      <c r="I61" s="91">
        <v>696</v>
      </c>
      <c r="J61" s="91">
        <v>137</v>
      </c>
      <c r="K61" s="91">
        <v>769</v>
      </c>
      <c r="L61" s="91">
        <v>33</v>
      </c>
      <c r="M61" s="93">
        <v>116</v>
      </c>
      <c r="N61" s="93">
        <v>49206</v>
      </c>
      <c r="O61" s="94">
        <v>3889</v>
      </c>
      <c r="P61" s="92">
        <v>359</v>
      </c>
      <c r="Q61" s="97"/>
    </row>
    <row r="62" spans="1:17" ht="13.5" customHeight="1" hidden="1">
      <c r="A62" s="96" t="s">
        <v>141</v>
      </c>
      <c r="B62" s="91">
        <v>842801</v>
      </c>
      <c r="C62" s="91">
        <v>677269</v>
      </c>
      <c r="D62" s="91">
        <v>83081</v>
      </c>
      <c r="E62" s="92">
        <v>20521</v>
      </c>
      <c r="F62" s="92">
        <v>11789</v>
      </c>
      <c r="G62" s="92">
        <v>31</v>
      </c>
      <c r="H62" s="93">
        <v>0</v>
      </c>
      <c r="I62" s="91">
        <v>118</v>
      </c>
      <c r="J62" s="91">
        <v>80</v>
      </c>
      <c r="K62" s="91">
        <v>1171</v>
      </c>
      <c r="L62" s="91">
        <v>27</v>
      </c>
      <c r="M62" s="93">
        <v>117</v>
      </c>
      <c r="N62" s="93">
        <v>42935</v>
      </c>
      <c r="O62" s="94">
        <v>5498</v>
      </c>
      <c r="P62" s="92">
        <v>164</v>
      </c>
      <c r="Q62" s="97"/>
    </row>
    <row r="63" spans="1:17" ht="13.5" customHeight="1" hidden="1">
      <c r="A63" s="90" t="s">
        <v>129</v>
      </c>
      <c r="B63" s="91">
        <v>1021407</v>
      </c>
      <c r="C63" s="91">
        <v>795048</v>
      </c>
      <c r="D63" s="91">
        <v>108789</v>
      </c>
      <c r="E63" s="92">
        <v>27533</v>
      </c>
      <c r="F63" s="92">
        <v>18202</v>
      </c>
      <c r="G63" s="92">
        <v>489</v>
      </c>
      <c r="H63" s="93">
        <v>0</v>
      </c>
      <c r="I63" s="91">
        <v>8926</v>
      </c>
      <c r="J63" s="91">
        <v>160</v>
      </c>
      <c r="K63" s="91">
        <v>1377</v>
      </c>
      <c r="L63" s="91">
        <v>33</v>
      </c>
      <c r="M63" s="93">
        <v>135</v>
      </c>
      <c r="N63" s="93">
        <v>56276</v>
      </c>
      <c r="O63" s="94">
        <v>4317</v>
      </c>
      <c r="P63" s="92">
        <v>122</v>
      </c>
      <c r="Q63" s="97"/>
    </row>
    <row r="64" spans="1:17" ht="13.5" customHeight="1" hidden="1">
      <c r="A64" s="90" t="s">
        <v>130</v>
      </c>
      <c r="B64" s="91">
        <v>1123921</v>
      </c>
      <c r="C64" s="91">
        <v>865717</v>
      </c>
      <c r="D64" s="91">
        <v>125897</v>
      </c>
      <c r="E64" s="92">
        <v>25446</v>
      </c>
      <c r="F64" s="92">
        <v>16597</v>
      </c>
      <c r="G64" s="92">
        <v>0</v>
      </c>
      <c r="H64" s="93">
        <v>0</v>
      </c>
      <c r="I64" s="91">
        <v>14729</v>
      </c>
      <c r="J64" s="91">
        <v>268</v>
      </c>
      <c r="K64" s="91">
        <v>1517</v>
      </c>
      <c r="L64" s="91">
        <v>34</v>
      </c>
      <c r="M64" s="93">
        <v>121</v>
      </c>
      <c r="N64" s="93">
        <v>67333</v>
      </c>
      <c r="O64" s="94">
        <v>5332</v>
      </c>
      <c r="P64" s="92">
        <v>930</v>
      </c>
      <c r="Q64" s="97"/>
    </row>
    <row r="65" spans="1:17" ht="13.5" customHeight="1" hidden="1">
      <c r="A65" s="90" t="s">
        <v>131</v>
      </c>
      <c r="B65" s="91">
        <v>1019722</v>
      </c>
      <c r="C65" s="91">
        <v>795249</v>
      </c>
      <c r="D65" s="91">
        <v>109456</v>
      </c>
      <c r="E65" s="92">
        <v>24984</v>
      </c>
      <c r="F65" s="92">
        <v>15571</v>
      </c>
      <c r="G65" s="92">
        <v>0</v>
      </c>
      <c r="H65" s="93">
        <v>0</v>
      </c>
      <c r="I65" s="91">
        <v>4656</v>
      </c>
      <c r="J65" s="91">
        <v>347</v>
      </c>
      <c r="K65" s="91">
        <v>1811</v>
      </c>
      <c r="L65" s="91">
        <v>25</v>
      </c>
      <c r="M65" s="93">
        <v>178</v>
      </c>
      <c r="N65" s="93">
        <v>61693</v>
      </c>
      <c r="O65" s="94">
        <v>4901</v>
      </c>
      <c r="P65" s="92">
        <v>851</v>
      </c>
      <c r="Q65" s="97"/>
    </row>
    <row r="66" spans="1:17" ht="13.5" customHeight="1" hidden="1">
      <c r="A66" s="90" t="s">
        <v>132</v>
      </c>
      <c r="B66" s="91">
        <v>896740</v>
      </c>
      <c r="C66" s="91">
        <v>697493</v>
      </c>
      <c r="D66" s="91">
        <v>91830</v>
      </c>
      <c r="E66" s="92">
        <v>20991</v>
      </c>
      <c r="F66" s="92">
        <v>11929</v>
      </c>
      <c r="G66" s="92">
        <v>101</v>
      </c>
      <c r="H66" s="93">
        <v>0</v>
      </c>
      <c r="I66" s="91">
        <v>22124</v>
      </c>
      <c r="J66" s="91">
        <v>276</v>
      </c>
      <c r="K66" s="91">
        <v>2107</v>
      </c>
      <c r="L66" s="91">
        <v>41</v>
      </c>
      <c r="M66" s="93">
        <v>151</v>
      </c>
      <c r="N66" s="93">
        <v>46003</v>
      </c>
      <c r="O66" s="94">
        <v>3341</v>
      </c>
      <c r="P66" s="92">
        <v>353</v>
      </c>
      <c r="Q66" s="97"/>
    </row>
    <row r="67" spans="1:17" ht="13.5" customHeight="1" hidden="1">
      <c r="A67" s="90" t="s">
        <v>133</v>
      </c>
      <c r="B67" s="91">
        <v>1111171</v>
      </c>
      <c r="C67" s="91">
        <v>861432</v>
      </c>
      <c r="D67" s="91">
        <v>122890</v>
      </c>
      <c r="E67" s="92">
        <v>24968</v>
      </c>
      <c r="F67" s="92">
        <v>14654</v>
      </c>
      <c r="G67" s="92">
        <v>259</v>
      </c>
      <c r="H67" s="93">
        <v>410</v>
      </c>
      <c r="I67" s="91">
        <v>22567</v>
      </c>
      <c r="J67" s="91">
        <v>285</v>
      </c>
      <c r="K67" s="91">
        <v>1338</v>
      </c>
      <c r="L67" s="91">
        <v>15</v>
      </c>
      <c r="M67" s="93">
        <v>184</v>
      </c>
      <c r="N67" s="93">
        <v>56924</v>
      </c>
      <c r="O67" s="94">
        <v>4584</v>
      </c>
      <c r="P67" s="92">
        <v>661</v>
      </c>
      <c r="Q67" s="97"/>
    </row>
    <row r="68" spans="1:17" ht="13.5" customHeight="1" hidden="1">
      <c r="A68" s="90" t="s">
        <v>134</v>
      </c>
      <c r="B68" s="91">
        <v>1212262</v>
      </c>
      <c r="C68" s="91">
        <v>954602</v>
      </c>
      <c r="D68" s="91">
        <v>129534</v>
      </c>
      <c r="E68" s="92">
        <v>23660</v>
      </c>
      <c r="F68" s="92">
        <v>13998</v>
      </c>
      <c r="G68" s="92">
        <v>148</v>
      </c>
      <c r="H68" s="93">
        <v>0</v>
      </c>
      <c r="I68" s="91">
        <v>23703</v>
      </c>
      <c r="J68" s="91">
        <v>203</v>
      </c>
      <c r="K68" s="91">
        <v>1168</v>
      </c>
      <c r="L68" s="91">
        <v>18</v>
      </c>
      <c r="M68" s="93">
        <v>171</v>
      </c>
      <c r="N68" s="93">
        <v>58153</v>
      </c>
      <c r="O68" s="94">
        <v>4927</v>
      </c>
      <c r="P68" s="92">
        <v>1977</v>
      </c>
      <c r="Q68" s="97"/>
    </row>
    <row r="69" spans="1:17" ht="13.5" customHeight="1" hidden="1">
      <c r="A69" s="90" t="s">
        <v>135</v>
      </c>
      <c r="B69" s="91">
        <v>995336</v>
      </c>
      <c r="C69" s="91">
        <v>799076</v>
      </c>
      <c r="D69" s="91">
        <v>94481</v>
      </c>
      <c r="E69" s="92">
        <v>19047</v>
      </c>
      <c r="F69" s="92">
        <v>13284</v>
      </c>
      <c r="G69" s="92">
        <v>0</v>
      </c>
      <c r="H69" s="93">
        <v>0</v>
      </c>
      <c r="I69" s="91">
        <v>20409</v>
      </c>
      <c r="J69" s="91">
        <v>339</v>
      </c>
      <c r="K69" s="91">
        <v>1041</v>
      </c>
      <c r="L69" s="91">
        <v>11</v>
      </c>
      <c r="M69" s="93">
        <v>123</v>
      </c>
      <c r="N69" s="93">
        <v>43903</v>
      </c>
      <c r="O69" s="94">
        <v>2766</v>
      </c>
      <c r="P69" s="92">
        <v>856</v>
      </c>
      <c r="Q69" s="97"/>
    </row>
    <row r="70" spans="1:17" ht="13.5" customHeight="1" hidden="1">
      <c r="A70" s="90" t="s">
        <v>136</v>
      </c>
      <c r="B70" s="91">
        <v>1041660</v>
      </c>
      <c r="C70" s="91">
        <v>830948</v>
      </c>
      <c r="D70" s="91">
        <v>97325</v>
      </c>
      <c r="E70" s="92">
        <v>22757</v>
      </c>
      <c r="F70" s="92">
        <v>13586</v>
      </c>
      <c r="G70" s="92">
        <v>174</v>
      </c>
      <c r="H70" s="93">
        <v>0</v>
      </c>
      <c r="I70" s="91">
        <v>21300</v>
      </c>
      <c r="J70" s="91">
        <v>405</v>
      </c>
      <c r="K70" s="91">
        <v>1578</v>
      </c>
      <c r="L70" s="91">
        <v>12</v>
      </c>
      <c r="M70" s="93">
        <v>118</v>
      </c>
      <c r="N70" s="93">
        <v>50441</v>
      </c>
      <c r="O70" s="94">
        <v>2535</v>
      </c>
      <c r="P70" s="92">
        <v>481</v>
      </c>
      <c r="Q70" s="97"/>
    </row>
    <row r="71" spans="1:17" ht="13.5" customHeight="1" hidden="1">
      <c r="A71" s="90" t="s">
        <v>137</v>
      </c>
      <c r="B71" s="91">
        <v>1114994</v>
      </c>
      <c r="C71" s="91">
        <v>896177</v>
      </c>
      <c r="D71" s="91">
        <v>109881</v>
      </c>
      <c r="E71" s="92">
        <v>28303</v>
      </c>
      <c r="F71" s="92">
        <v>15065</v>
      </c>
      <c r="G71" s="92">
        <v>310</v>
      </c>
      <c r="H71" s="93">
        <v>0</v>
      </c>
      <c r="I71" s="91">
        <v>3536</v>
      </c>
      <c r="J71" s="91">
        <v>177</v>
      </c>
      <c r="K71" s="91">
        <v>3201</v>
      </c>
      <c r="L71" s="91">
        <v>29</v>
      </c>
      <c r="M71" s="93">
        <v>148</v>
      </c>
      <c r="N71" s="93">
        <v>55471</v>
      </c>
      <c r="O71" s="94">
        <v>2402</v>
      </c>
      <c r="P71" s="92">
        <v>294</v>
      </c>
      <c r="Q71" s="97"/>
    </row>
    <row r="72" spans="1:17" ht="13.5" customHeight="1" hidden="1">
      <c r="A72" s="90" t="s">
        <v>138</v>
      </c>
      <c r="B72" s="91">
        <v>1138278</v>
      </c>
      <c r="C72" s="91">
        <v>926483</v>
      </c>
      <c r="D72" s="91">
        <v>111096</v>
      </c>
      <c r="E72" s="92">
        <v>26966</v>
      </c>
      <c r="F72" s="92">
        <v>16573</v>
      </c>
      <c r="G72" s="92">
        <v>349</v>
      </c>
      <c r="H72" s="93">
        <v>0</v>
      </c>
      <c r="I72" s="91">
        <v>2397</v>
      </c>
      <c r="J72" s="91">
        <v>349</v>
      </c>
      <c r="K72" s="91">
        <v>1533</v>
      </c>
      <c r="L72" s="91">
        <v>424</v>
      </c>
      <c r="M72" s="93">
        <v>144</v>
      </c>
      <c r="N72" s="93">
        <v>48978</v>
      </c>
      <c r="O72" s="94">
        <v>2207</v>
      </c>
      <c r="P72" s="92">
        <v>779</v>
      </c>
      <c r="Q72" s="97"/>
    </row>
    <row r="73" spans="1:17" ht="13.5" customHeight="1">
      <c r="A73" s="70" t="s">
        <v>144</v>
      </c>
      <c r="B73" s="78">
        <f>SUM(B74:B85)</f>
        <v>14980936</v>
      </c>
      <c r="C73" s="78">
        <f aca="true" t="shared" si="0" ref="C73:O73">SUM(C74:C85)</f>
        <v>11716854</v>
      </c>
      <c r="D73" s="78">
        <f t="shared" si="0"/>
        <v>1467664</v>
      </c>
      <c r="E73" s="78">
        <f>SUM(E74:E85)</f>
        <v>542952</v>
      </c>
      <c r="F73" s="78">
        <f t="shared" si="0"/>
        <v>291644</v>
      </c>
      <c r="G73" s="78">
        <f t="shared" si="0"/>
        <v>12179</v>
      </c>
      <c r="H73" s="78">
        <f t="shared" si="0"/>
        <v>678</v>
      </c>
      <c r="I73" s="78">
        <f t="shared" si="0"/>
        <v>178311</v>
      </c>
      <c r="J73" s="78">
        <f t="shared" si="0"/>
        <v>7477</v>
      </c>
      <c r="K73" s="78">
        <f t="shared" si="0"/>
        <v>29162</v>
      </c>
      <c r="L73" s="78">
        <f t="shared" si="0"/>
        <v>634</v>
      </c>
      <c r="M73" s="78">
        <f t="shared" si="0"/>
        <v>1503</v>
      </c>
      <c r="N73" s="78">
        <f t="shared" si="0"/>
        <v>688029</v>
      </c>
      <c r="O73" s="78">
        <f t="shared" si="0"/>
        <v>30476</v>
      </c>
      <c r="P73" s="78">
        <v>13373</v>
      </c>
      <c r="Q73" s="97"/>
    </row>
    <row r="74" spans="1:17" ht="13.5" customHeight="1" hidden="1">
      <c r="A74" s="96" t="s">
        <v>140</v>
      </c>
      <c r="B74" s="91">
        <v>1023028</v>
      </c>
      <c r="C74" s="91">
        <v>836678</v>
      </c>
      <c r="D74" s="91">
        <v>99729</v>
      </c>
      <c r="E74" s="92">
        <v>22880</v>
      </c>
      <c r="F74" s="92">
        <v>14082</v>
      </c>
      <c r="G74" s="92">
        <v>309</v>
      </c>
      <c r="H74" s="93">
        <v>0</v>
      </c>
      <c r="I74" s="91">
        <v>1550</v>
      </c>
      <c r="J74" s="91">
        <v>220</v>
      </c>
      <c r="K74" s="91">
        <v>753</v>
      </c>
      <c r="L74" s="91">
        <v>18</v>
      </c>
      <c r="M74" s="93">
        <v>152</v>
      </c>
      <c r="N74" s="93">
        <v>44667</v>
      </c>
      <c r="O74" s="94">
        <v>1743</v>
      </c>
      <c r="P74" s="92">
        <v>247</v>
      </c>
      <c r="Q74" s="98"/>
    </row>
    <row r="75" spans="1:17" ht="13.5" customHeight="1" hidden="1">
      <c r="A75" s="96" t="s">
        <v>141</v>
      </c>
      <c r="B75" s="91">
        <v>1288818</v>
      </c>
      <c r="C75" s="91">
        <v>1047404</v>
      </c>
      <c r="D75" s="91">
        <v>127129</v>
      </c>
      <c r="E75" s="92">
        <v>28335</v>
      </c>
      <c r="F75" s="92">
        <v>18910</v>
      </c>
      <c r="G75" s="92">
        <v>619</v>
      </c>
      <c r="H75" s="93">
        <v>0</v>
      </c>
      <c r="I75" s="91">
        <v>10839</v>
      </c>
      <c r="J75" s="91">
        <v>283</v>
      </c>
      <c r="K75" s="91">
        <v>5226</v>
      </c>
      <c r="L75" s="91">
        <v>42</v>
      </c>
      <c r="M75" s="93">
        <v>107</v>
      </c>
      <c r="N75" s="93">
        <v>46012</v>
      </c>
      <c r="O75" s="94">
        <v>3682</v>
      </c>
      <c r="P75" s="92">
        <v>230</v>
      </c>
      <c r="Q75" s="98"/>
    </row>
    <row r="76" spans="1:17" ht="13.5" customHeight="1" hidden="1">
      <c r="A76" s="90" t="s">
        <v>129</v>
      </c>
      <c r="B76" s="91">
        <v>1199317</v>
      </c>
      <c r="C76" s="91">
        <v>956714</v>
      </c>
      <c r="D76" s="91">
        <v>116741</v>
      </c>
      <c r="E76" s="92">
        <v>29323</v>
      </c>
      <c r="F76" s="92">
        <v>18966</v>
      </c>
      <c r="G76" s="92">
        <v>914</v>
      </c>
      <c r="H76" s="93">
        <v>0</v>
      </c>
      <c r="I76" s="91">
        <v>9340</v>
      </c>
      <c r="J76" s="91">
        <v>1107</v>
      </c>
      <c r="K76" s="91">
        <v>3414</v>
      </c>
      <c r="L76" s="91">
        <v>21</v>
      </c>
      <c r="M76" s="93">
        <v>187</v>
      </c>
      <c r="N76" s="93">
        <v>57901</v>
      </c>
      <c r="O76" s="94">
        <v>3719</v>
      </c>
      <c r="P76" s="92">
        <v>970</v>
      </c>
      <c r="Q76" s="98"/>
    </row>
    <row r="77" spans="1:17" ht="13.5" customHeight="1" hidden="1">
      <c r="A77" s="90" t="s">
        <v>130</v>
      </c>
      <c r="B77" s="91">
        <v>1240871</v>
      </c>
      <c r="C77" s="91">
        <v>978037</v>
      </c>
      <c r="D77" s="91">
        <v>122100</v>
      </c>
      <c r="E77" s="92">
        <v>30538</v>
      </c>
      <c r="F77" s="92">
        <v>22115</v>
      </c>
      <c r="G77" s="92">
        <v>521</v>
      </c>
      <c r="H77" s="93">
        <v>0</v>
      </c>
      <c r="I77" s="91">
        <v>7562</v>
      </c>
      <c r="J77" s="91">
        <v>855</v>
      </c>
      <c r="K77" s="91">
        <v>1037</v>
      </c>
      <c r="L77" s="91">
        <v>31</v>
      </c>
      <c r="M77" s="93">
        <v>139</v>
      </c>
      <c r="N77" s="93">
        <v>73308</v>
      </c>
      <c r="O77" s="94">
        <v>3236</v>
      </c>
      <c r="P77" s="92">
        <v>1392</v>
      </c>
      <c r="Q77" s="98"/>
    </row>
    <row r="78" spans="1:17" ht="13.5" customHeight="1" hidden="1">
      <c r="A78" s="90" t="s">
        <v>131</v>
      </c>
      <c r="B78" s="91">
        <v>1253969</v>
      </c>
      <c r="C78" s="91">
        <v>977697</v>
      </c>
      <c r="D78" s="91">
        <v>124710</v>
      </c>
      <c r="E78" s="92">
        <v>29479</v>
      </c>
      <c r="F78" s="92">
        <v>22643</v>
      </c>
      <c r="G78" s="92">
        <v>2057</v>
      </c>
      <c r="H78" s="93">
        <v>0</v>
      </c>
      <c r="I78" s="91">
        <v>14709</v>
      </c>
      <c r="J78" s="91">
        <v>1163</v>
      </c>
      <c r="K78" s="91">
        <v>3840</v>
      </c>
      <c r="L78" s="91">
        <v>97</v>
      </c>
      <c r="M78" s="93">
        <v>123</v>
      </c>
      <c r="N78" s="93">
        <v>71773</v>
      </c>
      <c r="O78" s="94">
        <v>2738</v>
      </c>
      <c r="P78" s="92">
        <v>2940</v>
      </c>
      <c r="Q78" s="98"/>
    </row>
    <row r="79" spans="1:17" ht="13.5" customHeight="1" hidden="1">
      <c r="A79" s="90" t="s">
        <v>132</v>
      </c>
      <c r="B79" s="91">
        <v>1255978</v>
      </c>
      <c r="C79" s="91">
        <v>977875</v>
      </c>
      <c r="D79" s="91">
        <v>126512</v>
      </c>
      <c r="E79" s="92">
        <v>36784</v>
      </c>
      <c r="F79" s="92">
        <v>22554</v>
      </c>
      <c r="G79" s="92">
        <v>3613</v>
      </c>
      <c r="H79" s="93">
        <v>678</v>
      </c>
      <c r="I79" s="91">
        <v>23401</v>
      </c>
      <c r="J79" s="91">
        <v>752</v>
      </c>
      <c r="K79" s="91">
        <v>1051</v>
      </c>
      <c r="L79" s="91">
        <v>77</v>
      </c>
      <c r="M79" s="93">
        <v>122</v>
      </c>
      <c r="N79" s="93">
        <v>58717</v>
      </c>
      <c r="O79" s="94">
        <v>1881</v>
      </c>
      <c r="P79" s="92">
        <v>1961</v>
      </c>
      <c r="Q79" s="98"/>
    </row>
    <row r="80" spans="1:17" ht="13.5" customHeight="1" hidden="1">
      <c r="A80" s="90" t="s">
        <v>133</v>
      </c>
      <c r="B80" s="91">
        <v>1380990</v>
      </c>
      <c r="C80" s="91">
        <v>1074315</v>
      </c>
      <c r="D80" s="91">
        <v>143321</v>
      </c>
      <c r="E80" s="92">
        <v>45165</v>
      </c>
      <c r="F80" s="92">
        <v>28688</v>
      </c>
      <c r="G80" s="92">
        <v>552</v>
      </c>
      <c r="H80" s="93">
        <v>0</v>
      </c>
      <c r="I80" s="91">
        <v>24625</v>
      </c>
      <c r="J80" s="91">
        <v>814</v>
      </c>
      <c r="K80" s="91">
        <v>1176</v>
      </c>
      <c r="L80" s="91">
        <v>120</v>
      </c>
      <c r="M80" s="93">
        <v>98</v>
      </c>
      <c r="N80" s="93">
        <v>58521</v>
      </c>
      <c r="O80" s="94">
        <v>3217</v>
      </c>
      <c r="P80" s="92">
        <v>378</v>
      </c>
      <c r="Q80" s="98"/>
    </row>
    <row r="81" spans="1:17" ht="13.5" customHeight="1" hidden="1">
      <c r="A81" s="90" t="s">
        <v>134</v>
      </c>
      <c r="B81" s="91">
        <v>1366110</v>
      </c>
      <c r="C81" s="91">
        <v>1058503</v>
      </c>
      <c r="D81" s="91">
        <v>143328</v>
      </c>
      <c r="E81" s="91">
        <v>43452</v>
      </c>
      <c r="F81" s="91">
        <v>28198</v>
      </c>
      <c r="G81" s="91">
        <v>687</v>
      </c>
      <c r="H81" s="91">
        <v>0</v>
      </c>
      <c r="I81" s="91">
        <v>27503</v>
      </c>
      <c r="J81" s="91">
        <v>210</v>
      </c>
      <c r="K81" s="91">
        <v>1146</v>
      </c>
      <c r="L81" s="91">
        <v>27</v>
      </c>
      <c r="M81" s="91">
        <v>100</v>
      </c>
      <c r="N81" s="91">
        <v>57260</v>
      </c>
      <c r="O81" s="99">
        <v>3105</v>
      </c>
      <c r="P81" s="91">
        <v>2591</v>
      </c>
      <c r="Q81" s="98"/>
    </row>
    <row r="82" spans="1:17" ht="13.5" customHeight="1" hidden="1">
      <c r="A82" s="90" t="s">
        <v>145</v>
      </c>
      <c r="B82" s="91">
        <v>1210337</v>
      </c>
      <c r="C82" s="91">
        <v>950871</v>
      </c>
      <c r="D82" s="91">
        <v>114667</v>
      </c>
      <c r="E82" s="91">
        <v>42768</v>
      </c>
      <c r="F82" s="91">
        <v>25333</v>
      </c>
      <c r="G82" s="91">
        <v>413</v>
      </c>
      <c r="H82" s="91">
        <v>0</v>
      </c>
      <c r="I82" s="91">
        <v>24376</v>
      </c>
      <c r="J82" s="91">
        <v>540</v>
      </c>
      <c r="K82" s="91">
        <v>1112</v>
      </c>
      <c r="L82" s="91">
        <v>54</v>
      </c>
      <c r="M82" s="91">
        <v>94</v>
      </c>
      <c r="N82" s="91">
        <v>47512</v>
      </c>
      <c r="O82" s="99">
        <v>2157</v>
      </c>
      <c r="P82" s="91">
        <v>440</v>
      </c>
      <c r="Q82" s="98"/>
    </row>
    <row r="83" spans="1:17" ht="13.5" customHeight="1" hidden="1">
      <c r="A83" s="90" t="s">
        <v>136</v>
      </c>
      <c r="B83" s="91">
        <v>1258117</v>
      </c>
      <c r="C83" s="91">
        <v>975402</v>
      </c>
      <c r="D83" s="91">
        <v>116726</v>
      </c>
      <c r="E83" s="91">
        <v>44451</v>
      </c>
      <c r="F83" s="91">
        <v>28906</v>
      </c>
      <c r="G83" s="91">
        <v>833</v>
      </c>
      <c r="H83" s="91">
        <v>0</v>
      </c>
      <c r="I83" s="91">
        <v>26864</v>
      </c>
      <c r="J83" s="91">
        <v>380</v>
      </c>
      <c r="K83" s="91">
        <v>4208</v>
      </c>
      <c r="L83" s="91">
        <v>43</v>
      </c>
      <c r="M83" s="91">
        <v>115</v>
      </c>
      <c r="N83" s="91">
        <v>57155</v>
      </c>
      <c r="O83" s="99">
        <v>2040</v>
      </c>
      <c r="P83" s="91">
        <v>994</v>
      </c>
      <c r="Q83" s="98"/>
    </row>
    <row r="84" spans="1:17" ht="13.5" customHeight="1" hidden="1">
      <c r="A84" s="90" t="s">
        <v>137</v>
      </c>
      <c r="B84" s="91">
        <v>1259641</v>
      </c>
      <c r="C84" s="91">
        <v>939798</v>
      </c>
      <c r="D84" s="91">
        <v>118550</v>
      </c>
      <c r="E84" s="91">
        <v>94418</v>
      </c>
      <c r="F84" s="91">
        <v>30382</v>
      </c>
      <c r="G84" s="91">
        <v>1194</v>
      </c>
      <c r="H84" s="100">
        <v>0</v>
      </c>
      <c r="I84" s="91">
        <v>4518</v>
      </c>
      <c r="J84" s="91">
        <v>493</v>
      </c>
      <c r="K84" s="91">
        <v>4458</v>
      </c>
      <c r="L84" s="91">
        <v>53</v>
      </c>
      <c r="M84" s="91">
        <v>143</v>
      </c>
      <c r="N84" s="91">
        <v>62946</v>
      </c>
      <c r="O84" s="91">
        <v>1785</v>
      </c>
      <c r="P84" s="91">
        <v>903</v>
      </c>
      <c r="Q84" s="98"/>
    </row>
    <row r="85" spans="1:17" ht="13.5" customHeight="1" hidden="1">
      <c r="A85" s="90" t="s">
        <v>138</v>
      </c>
      <c r="B85" s="91">
        <f>SUM(C85:P85)</f>
        <v>1243760</v>
      </c>
      <c r="C85" s="91">
        <v>943560</v>
      </c>
      <c r="D85" s="91">
        <v>114151</v>
      </c>
      <c r="E85" s="91">
        <v>95359</v>
      </c>
      <c r="F85" s="91">
        <v>30867</v>
      </c>
      <c r="G85" s="91">
        <v>467</v>
      </c>
      <c r="H85" s="91">
        <v>0</v>
      </c>
      <c r="I85" s="91">
        <v>3024</v>
      </c>
      <c r="J85" s="91">
        <v>660</v>
      </c>
      <c r="K85" s="91">
        <v>1741</v>
      </c>
      <c r="L85" s="91">
        <v>51</v>
      </c>
      <c r="M85" s="91">
        <v>123</v>
      </c>
      <c r="N85" s="91">
        <v>52257</v>
      </c>
      <c r="O85" s="91">
        <v>1173</v>
      </c>
      <c r="P85" s="91">
        <v>327</v>
      </c>
      <c r="Q85" s="98"/>
    </row>
    <row r="86" spans="1:17" s="104" customFormat="1" ht="13.5" customHeight="1">
      <c r="A86" s="101" t="s">
        <v>146</v>
      </c>
      <c r="B86" s="102">
        <f>SUM(B87:B98)</f>
        <v>15648884</v>
      </c>
      <c r="C86" s="102">
        <f aca="true" t="shared" si="1" ref="C86:P86">SUM(C87:C98)</f>
        <v>11664591</v>
      </c>
      <c r="D86" s="102">
        <f t="shared" si="1"/>
        <v>1444468</v>
      </c>
      <c r="E86" s="102">
        <f>SUM(E87:E98)</f>
        <v>1171049</v>
      </c>
      <c r="F86" s="102">
        <f>SUM(F87:F98)</f>
        <v>365163</v>
      </c>
      <c r="G86" s="102">
        <f t="shared" si="1"/>
        <v>7361</v>
      </c>
      <c r="H86" s="102">
        <f t="shared" si="1"/>
        <v>0</v>
      </c>
      <c r="I86" s="102">
        <f t="shared" si="1"/>
        <v>183532</v>
      </c>
      <c r="J86" s="102">
        <f t="shared" si="1"/>
        <v>14348</v>
      </c>
      <c r="K86" s="102">
        <f t="shared" si="1"/>
        <v>31234</v>
      </c>
      <c r="L86" s="102">
        <f t="shared" si="1"/>
        <v>1039</v>
      </c>
      <c r="M86" s="102">
        <f t="shared" si="1"/>
        <v>1300</v>
      </c>
      <c r="N86" s="102">
        <f t="shared" si="1"/>
        <v>735320</v>
      </c>
      <c r="O86" s="102">
        <f t="shared" si="1"/>
        <v>19416</v>
      </c>
      <c r="P86" s="102">
        <f t="shared" si="1"/>
        <v>10063</v>
      </c>
      <c r="Q86" s="103"/>
    </row>
    <row r="87" spans="1:17" ht="13.5" customHeight="1" hidden="1">
      <c r="A87" s="96" t="s">
        <v>140</v>
      </c>
      <c r="B87" s="105">
        <v>1176022</v>
      </c>
      <c r="C87" s="105">
        <v>888523</v>
      </c>
      <c r="D87" s="105">
        <v>110593</v>
      </c>
      <c r="E87" s="105">
        <v>94790</v>
      </c>
      <c r="F87" s="105">
        <v>27440</v>
      </c>
      <c r="G87" s="105">
        <v>0</v>
      </c>
      <c r="H87" s="105">
        <v>0</v>
      </c>
      <c r="I87" s="105">
        <v>4908</v>
      </c>
      <c r="J87" s="105">
        <v>362</v>
      </c>
      <c r="K87" s="105">
        <v>1044</v>
      </c>
      <c r="L87" s="105">
        <v>50</v>
      </c>
      <c r="M87" s="105">
        <v>128</v>
      </c>
      <c r="N87" s="105">
        <v>46757</v>
      </c>
      <c r="O87" s="105">
        <v>1027</v>
      </c>
      <c r="P87" s="105">
        <v>400</v>
      </c>
      <c r="Q87" s="98"/>
    </row>
    <row r="88" spans="1:17" ht="16.5" hidden="1">
      <c r="A88" s="96" t="s">
        <v>141</v>
      </c>
      <c r="B88" s="105">
        <v>1110063</v>
      </c>
      <c r="C88" s="105">
        <v>853428</v>
      </c>
      <c r="D88" s="105">
        <v>97784</v>
      </c>
      <c r="E88" s="105">
        <v>82378</v>
      </c>
      <c r="F88" s="105">
        <v>21969</v>
      </c>
      <c r="G88" s="105">
        <v>286</v>
      </c>
      <c r="H88" s="105"/>
      <c r="I88" s="105">
        <v>7119</v>
      </c>
      <c r="J88" s="105">
        <v>1391</v>
      </c>
      <c r="K88" s="105">
        <v>1728</v>
      </c>
      <c r="L88" s="105">
        <v>26</v>
      </c>
      <c r="M88" s="105">
        <v>100</v>
      </c>
      <c r="N88" s="105">
        <v>40703</v>
      </c>
      <c r="O88" s="105">
        <v>2666</v>
      </c>
      <c r="P88" s="105">
        <v>485</v>
      </c>
      <c r="Q88" s="98"/>
    </row>
    <row r="89" spans="1:17" ht="16.5" hidden="1">
      <c r="A89" s="90" t="s">
        <v>129</v>
      </c>
      <c r="B89" s="105">
        <v>1205734</v>
      </c>
      <c r="C89" s="105">
        <v>905604</v>
      </c>
      <c r="D89" s="105">
        <v>109940</v>
      </c>
      <c r="E89" s="105">
        <v>94898</v>
      </c>
      <c r="F89" s="105">
        <v>30039</v>
      </c>
      <c r="G89" s="105">
        <v>94</v>
      </c>
      <c r="H89" s="105">
        <v>0</v>
      </c>
      <c r="I89" s="105">
        <v>5535</v>
      </c>
      <c r="J89" s="105">
        <v>1237</v>
      </c>
      <c r="K89" s="105">
        <v>1570</v>
      </c>
      <c r="L89" s="105">
        <v>55</v>
      </c>
      <c r="M89" s="105">
        <v>144</v>
      </c>
      <c r="N89" s="105">
        <v>53925</v>
      </c>
      <c r="O89" s="105">
        <v>1369</v>
      </c>
      <c r="P89" s="105">
        <v>1324</v>
      </c>
      <c r="Q89" s="98"/>
    </row>
    <row r="90" spans="1:16" ht="16.5" hidden="1">
      <c r="A90" s="90" t="s">
        <v>130</v>
      </c>
      <c r="B90" s="105">
        <v>1302696</v>
      </c>
      <c r="C90" s="105">
        <v>963589</v>
      </c>
      <c r="D90" s="105">
        <v>122655</v>
      </c>
      <c r="E90" s="105">
        <v>87206</v>
      </c>
      <c r="F90" s="105">
        <v>33734</v>
      </c>
      <c r="G90" s="105">
        <v>1016</v>
      </c>
      <c r="H90" s="105">
        <v>0</v>
      </c>
      <c r="I90" s="105">
        <v>13207</v>
      </c>
      <c r="J90" s="105">
        <v>1763</v>
      </c>
      <c r="K90" s="105">
        <v>4440</v>
      </c>
      <c r="L90" s="105">
        <v>56</v>
      </c>
      <c r="M90" s="105">
        <v>111</v>
      </c>
      <c r="N90" s="105">
        <v>71311</v>
      </c>
      <c r="O90" s="105">
        <v>2318</v>
      </c>
      <c r="P90" s="105">
        <v>1290</v>
      </c>
    </row>
    <row r="91" spans="1:17" ht="16.5" hidden="1">
      <c r="A91" s="90" t="s">
        <v>131</v>
      </c>
      <c r="B91" s="105">
        <v>1245048</v>
      </c>
      <c r="C91" s="105">
        <v>917070</v>
      </c>
      <c r="D91" s="105">
        <v>116763</v>
      </c>
      <c r="E91" s="105">
        <v>91458</v>
      </c>
      <c r="F91" s="105">
        <v>28458</v>
      </c>
      <c r="G91" s="105">
        <v>1062</v>
      </c>
      <c r="H91" s="105">
        <v>0</v>
      </c>
      <c r="I91" s="105">
        <v>21465</v>
      </c>
      <c r="J91" s="105">
        <v>1593</v>
      </c>
      <c r="K91" s="105">
        <v>1442</v>
      </c>
      <c r="L91" s="105">
        <v>53</v>
      </c>
      <c r="M91" s="105">
        <v>109</v>
      </c>
      <c r="N91" s="105">
        <v>62877</v>
      </c>
      <c r="O91" s="105">
        <v>1378</v>
      </c>
      <c r="P91" s="105">
        <v>1320</v>
      </c>
      <c r="Q91" s="98"/>
    </row>
    <row r="92" spans="1:16" ht="16.5" hidden="1">
      <c r="A92" s="90" t="s">
        <v>132</v>
      </c>
      <c r="B92" s="105">
        <v>1318424</v>
      </c>
      <c r="C92" s="105">
        <v>981937</v>
      </c>
      <c r="D92" s="105">
        <v>127028</v>
      </c>
      <c r="E92" s="105">
        <v>91999</v>
      </c>
      <c r="F92" s="105">
        <v>28239</v>
      </c>
      <c r="G92" s="105">
        <v>1529</v>
      </c>
      <c r="H92" s="105">
        <v>0</v>
      </c>
      <c r="I92" s="105">
        <v>22145</v>
      </c>
      <c r="J92" s="105">
        <v>1342</v>
      </c>
      <c r="K92" s="105">
        <v>3106</v>
      </c>
      <c r="L92" s="105">
        <v>36</v>
      </c>
      <c r="M92" s="105">
        <v>91</v>
      </c>
      <c r="N92" s="105">
        <v>58731</v>
      </c>
      <c r="O92" s="105">
        <v>1446</v>
      </c>
      <c r="P92" s="105">
        <v>795</v>
      </c>
    </row>
    <row r="93" spans="1:16" ht="16.5" hidden="1">
      <c r="A93" s="90" t="s">
        <v>133</v>
      </c>
      <c r="B93" s="105">
        <v>1484058</v>
      </c>
      <c r="C93" s="105">
        <v>1089440</v>
      </c>
      <c r="D93" s="105">
        <v>149579</v>
      </c>
      <c r="E93" s="105">
        <v>102720</v>
      </c>
      <c r="F93" s="105">
        <v>36802</v>
      </c>
      <c r="G93" s="105">
        <v>1427</v>
      </c>
      <c r="H93" s="105">
        <v>0</v>
      </c>
      <c r="I93" s="105">
        <v>28014</v>
      </c>
      <c r="J93" s="105">
        <v>634</v>
      </c>
      <c r="K93" s="105">
        <v>5624</v>
      </c>
      <c r="L93" s="105">
        <v>39</v>
      </c>
      <c r="M93" s="105">
        <v>83</v>
      </c>
      <c r="N93" s="105">
        <v>66607</v>
      </c>
      <c r="O93" s="105">
        <v>2541</v>
      </c>
      <c r="P93" s="105">
        <v>548</v>
      </c>
    </row>
    <row r="94" spans="1:17" ht="16.5" hidden="1">
      <c r="A94" s="90" t="s">
        <v>134</v>
      </c>
      <c r="B94" s="105">
        <v>1445060</v>
      </c>
      <c r="C94" s="105">
        <v>1072262</v>
      </c>
      <c r="D94" s="105">
        <v>141864</v>
      </c>
      <c r="E94" s="105">
        <v>108055</v>
      </c>
      <c r="F94" s="105">
        <v>33517</v>
      </c>
      <c r="G94" s="105">
        <v>1388</v>
      </c>
      <c r="H94" s="105">
        <v>0</v>
      </c>
      <c r="I94" s="105">
        <v>23884</v>
      </c>
      <c r="J94" s="105">
        <v>948</v>
      </c>
      <c r="K94" s="105">
        <v>1146</v>
      </c>
      <c r="L94" s="105">
        <v>33</v>
      </c>
      <c r="M94" s="105">
        <v>96</v>
      </c>
      <c r="N94" s="105">
        <v>59877</v>
      </c>
      <c r="O94" s="105">
        <v>1646</v>
      </c>
      <c r="P94" s="105">
        <v>344</v>
      </c>
      <c r="Q94" s="98">
        <f>SUM(C94:P94)</f>
        <v>1445060</v>
      </c>
    </row>
    <row r="95" spans="1:16" ht="16.5" hidden="1">
      <c r="A95" s="90" t="s">
        <v>145</v>
      </c>
      <c r="B95" s="105">
        <v>1301389</v>
      </c>
      <c r="C95" s="105">
        <v>960508</v>
      </c>
      <c r="D95" s="105">
        <v>117730</v>
      </c>
      <c r="E95" s="105">
        <v>102136</v>
      </c>
      <c r="F95" s="105">
        <v>28765</v>
      </c>
      <c r="G95" s="105">
        <v>95</v>
      </c>
      <c r="H95" s="105">
        <v>0</v>
      </c>
      <c r="I95" s="105">
        <v>24462</v>
      </c>
      <c r="J95" s="105">
        <v>823</v>
      </c>
      <c r="K95" s="105">
        <v>1233</v>
      </c>
      <c r="L95" s="105">
        <v>29</v>
      </c>
      <c r="M95" s="105">
        <v>71</v>
      </c>
      <c r="N95" s="105">
        <v>63047</v>
      </c>
      <c r="O95" s="105">
        <v>1551</v>
      </c>
      <c r="P95" s="105">
        <v>939</v>
      </c>
    </row>
    <row r="96" spans="1:17" ht="16.5" hidden="1">
      <c r="A96" s="90" t="s">
        <v>136</v>
      </c>
      <c r="B96" s="105">
        <v>1366708</v>
      </c>
      <c r="C96" s="105">
        <v>1008812</v>
      </c>
      <c r="D96" s="105">
        <v>116177</v>
      </c>
      <c r="E96" s="105">
        <v>102356</v>
      </c>
      <c r="F96" s="105">
        <v>31171</v>
      </c>
      <c r="G96" s="105">
        <v>159</v>
      </c>
      <c r="H96" s="105">
        <v>0</v>
      </c>
      <c r="I96" s="105">
        <v>25313</v>
      </c>
      <c r="J96" s="105">
        <v>1433</v>
      </c>
      <c r="K96" s="105">
        <v>4727</v>
      </c>
      <c r="L96" s="105">
        <v>68</v>
      </c>
      <c r="M96" s="105">
        <v>106</v>
      </c>
      <c r="N96" s="105">
        <v>74397</v>
      </c>
      <c r="O96" s="105">
        <v>1545</v>
      </c>
      <c r="P96" s="105">
        <v>444</v>
      </c>
      <c r="Q96" s="98"/>
    </row>
    <row r="97" spans="1:16" ht="16.5" hidden="1">
      <c r="A97" s="90" t="s">
        <v>137</v>
      </c>
      <c r="B97" s="105">
        <v>1340776</v>
      </c>
      <c r="C97" s="105">
        <v>995335</v>
      </c>
      <c r="D97" s="105">
        <v>116617</v>
      </c>
      <c r="E97" s="105">
        <v>107702</v>
      </c>
      <c r="F97" s="105">
        <v>32532</v>
      </c>
      <c r="G97" s="105">
        <v>255</v>
      </c>
      <c r="H97" s="105">
        <v>0</v>
      </c>
      <c r="I97" s="105">
        <v>4224</v>
      </c>
      <c r="J97" s="105">
        <v>1820</v>
      </c>
      <c r="K97" s="105">
        <v>1647</v>
      </c>
      <c r="L97" s="105">
        <v>49</v>
      </c>
      <c r="M97" s="105">
        <v>133</v>
      </c>
      <c r="N97" s="105">
        <v>78280</v>
      </c>
      <c r="O97" s="105">
        <v>1041</v>
      </c>
      <c r="P97" s="105">
        <v>1141</v>
      </c>
    </row>
    <row r="98" spans="1:16" ht="16.5" hidden="1">
      <c r="A98" s="90" t="s">
        <v>138</v>
      </c>
      <c r="B98" s="105">
        <v>1352906</v>
      </c>
      <c r="C98" s="105">
        <v>1028083</v>
      </c>
      <c r="D98" s="105">
        <v>117738</v>
      </c>
      <c r="E98" s="105">
        <v>105351</v>
      </c>
      <c r="F98" s="105">
        <v>32497</v>
      </c>
      <c r="G98" s="105">
        <v>50</v>
      </c>
      <c r="H98" s="105">
        <v>0</v>
      </c>
      <c r="I98" s="105">
        <v>3256</v>
      </c>
      <c r="J98" s="105">
        <v>1002</v>
      </c>
      <c r="K98" s="105">
        <v>3527</v>
      </c>
      <c r="L98" s="105">
        <v>545</v>
      </c>
      <c r="M98" s="105">
        <v>128</v>
      </c>
      <c r="N98" s="105">
        <v>58808</v>
      </c>
      <c r="O98" s="105">
        <v>888</v>
      </c>
      <c r="P98" s="105">
        <v>1033</v>
      </c>
    </row>
    <row r="99" spans="1:17" s="104" customFormat="1" ht="15" customHeight="1">
      <c r="A99" s="126" t="s">
        <v>147</v>
      </c>
      <c r="B99" s="105">
        <f>SUM(B100:B111)</f>
        <v>17491283</v>
      </c>
      <c r="C99" s="105">
        <f aca="true" t="shared" si="2" ref="C99:P99">SUM(C100:C111)</f>
        <v>13009056</v>
      </c>
      <c r="D99" s="105">
        <f t="shared" si="2"/>
        <v>1602582</v>
      </c>
      <c r="E99" s="105">
        <f>SUM(E100:E111)</f>
        <v>1370718</v>
      </c>
      <c r="F99" s="105">
        <f>SUM(F100:F111)</f>
        <v>455959</v>
      </c>
      <c r="G99" s="105">
        <f t="shared" si="2"/>
        <v>16521</v>
      </c>
      <c r="H99" s="105">
        <f t="shared" si="2"/>
        <v>11710</v>
      </c>
      <c r="I99" s="105">
        <f t="shared" si="2"/>
        <v>167197</v>
      </c>
      <c r="J99" s="105">
        <f t="shared" si="2"/>
        <v>65773</v>
      </c>
      <c r="K99" s="105">
        <f t="shared" si="2"/>
        <v>36728</v>
      </c>
      <c r="L99" s="105">
        <f t="shared" si="2"/>
        <v>2915</v>
      </c>
      <c r="M99" s="105">
        <f t="shared" si="2"/>
        <v>1402</v>
      </c>
      <c r="N99" s="105">
        <f t="shared" si="2"/>
        <v>722058</v>
      </c>
      <c r="O99" s="105">
        <f t="shared" si="2"/>
        <v>17134</v>
      </c>
      <c r="P99" s="105">
        <f t="shared" si="2"/>
        <v>11530</v>
      </c>
      <c r="Q99" s="103"/>
    </row>
    <row r="100" spans="1:17" ht="15" customHeight="1" hidden="1">
      <c r="A100" s="96" t="s">
        <v>140</v>
      </c>
      <c r="B100" s="91">
        <f>SUM(C100:P100)</f>
        <v>1369484</v>
      </c>
      <c r="C100" s="91">
        <v>1059281</v>
      </c>
      <c r="D100" s="91">
        <v>126321</v>
      </c>
      <c r="E100" s="91">
        <v>95739</v>
      </c>
      <c r="F100" s="91">
        <v>31399</v>
      </c>
      <c r="G100" s="91">
        <v>106</v>
      </c>
      <c r="H100" s="108" t="s">
        <v>148</v>
      </c>
      <c r="I100" s="91">
        <v>2483</v>
      </c>
      <c r="J100" s="91">
        <v>966</v>
      </c>
      <c r="K100" s="91">
        <v>1082</v>
      </c>
      <c r="L100" s="91">
        <v>387</v>
      </c>
      <c r="M100" s="91">
        <v>96</v>
      </c>
      <c r="N100" s="91">
        <v>49611</v>
      </c>
      <c r="O100" s="91">
        <v>1328</v>
      </c>
      <c r="P100" s="91">
        <v>685</v>
      </c>
      <c r="Q100" s="98"/>
    </row>
    <row r="101" spans="1:17" ht="15" customHeight="1" hidden="1">
      <c r="A101" s="96" t="s">
        <v>141</v>
      </c>
      <c r="B101" s="91">
        <f aca="true" t="shared" si="3" ref="B101:B111">SUM(C101:P101)</f>
        <v>1229414</v>
      </c>
      <c r="C101" s="91">
        <v>938137</v>
      </c>
      <c r="D101" s="91">
        <v>112729</v>
      </c>
      <c r="E101" s="91">
        <v>97647</v>
      </c>
      <c r="F101" s="91">
        <v>20700</v>
      </c>
      <c r="G101" s="91">
        <v>112</v>
      </c>
      <c r="H101" s="91">
        <v>0</v>
      </c>
      <c r="I101" s="91">
        <v>5458</v>
      </c>
      <c r="J101" s="91">
        <v>1872</v>
      </c>
      <c r="K101" s="91">
        <v>1771</v>
      </c>
      <c r="L101" s="91">
        <v>23</v>
      </c>
      <c r="M101" s="91">
        <v>107</v>
      </c>
      <c r="N101" s="91">
        <v>47719</v>
      </c>
      <c r="O101" s="91">
        <v>2565</v>
      </c>
      <c r="P101" s="91">
        <v>574</v>
      </c>
      <c r="Q101" s="98"/>
    </row>
    <row r="102" spans="1:17" ht="15" customHeight="1" hidden="1">
      <c r="A102" s="90" t="s">
        <v>129</v>
      </c>
      <c r="B102" s="91">
        <f t="shared" si="3"/>
        <v>1425899</v>
      </c>
      <c r="C102" s="91">
        <v>1067253</v>
      </c>
      <c r="D102" s="91">
        <v>134485</v>
      </c>
      <c r="E102" s="91">
        <v>114263</v>
      </c>
      <c r="F102" s="91">
        <v>32522</v>
      </c>
      <c r="G102" s="91">
        <v>92</v>
      </c>
      <c r="H102" s="91">
        <v>958</v>
      </c>
      <c r="I102" s="91">
        <v>4185</v>
      </c>
      <c r="J102" s="91">
        <v>5932</v>
      </c>
      <c r="K102" s="91">
        <v>2076</v>
      </c>
      <c r="L102" s="91">
        <v>558</v>
      </c>
      <c r="M102" s="91">
        <v>115</v>
      </c>
      <c r="N102" s="91">
        <v>61504</v>
      </c>
      <c r="O102" s="91">
        <v>895</v>
      </c>
      <c r="P102" s="91">
        <v>1061</v>
      </c>
      <c r="Q102" s="98"/>
    </row>
    <row r="103" spans="1:16" ht="15" customHeight="1" hidden="1">
      <c r="A103" s="90" t="s">
        <v>130</v>
      </c>
      <c r="B103" s="91">
        <f t="shared" si="3"/>
        <v>1528530</v>
      </c>
      <c r="C103" s="91">
        <v>1127714</v>
      </c>
      <c r="D103" s="91">
        <v>137376</v>
      </c>
      <c r="E103" s="91">
        <v>111356</v>
      </c>
      <c r="F103" s="91">
        <v>37018</v>
      </c>
      <c r="G103" s="91">
        <v>983</v>
      </c>
      <c r="H103" s="91">
        <v>1960</v>
      </c>
      <c r="I103" s="91">
        <v>15883</v>
      </c>
      <c r="J103" s="91">
        <v>9662</v>
      </c>
      <c r="K103" s="91">
        <v>4742</v>
      </c>
      <c r="L103" s="91">
        <v>1315</v>
      </c>
      <c r="M103" s="91">
        <v>119</v>
      </c>
      <c r="N103" s="91">
        <v>77671</v>
      </c>
      <c r="O103" s="91">
        <v>1736</v>
      </c>
      <c r="P103" s="91">
        <v>995</v>
      </c>
    </row>
    <row r="104" spans="1:17" ht="15" customHeight="1" hidden="1">
      <c r="A104" s="90" t="s">
        <v>131</v>
      </c>
      <c r="B104" s="91">
        <f t="shared" si="3"/>
        <v>1435298</v>
      </c>
      <c r="C104" s="91">
        <v>1044412</v>
      </c>
      <c r="D104" s="91">
        <v>132238</v>
      </c>
      <c r="E104" s="91">
        <v>109609</v>
      </c>
      <c r="F104" s="91">
        <v>39143</v>
      </c>
      <c r="G104" s="91">
        <v>1595</v>
      </c>
      <c r="H104" s="91">
        <v>2334</v>
      </c>
      <c r="I104" s="91">
        <v>24942</v>
      </c>
      <c r="J104" s="91">
        <v>11210</v>
      </c>
      <c r="K104" s="91">
        <v>1826</v>
      </c>
      <c r="L104" s="91">
        <v>235</v>
      </c>
      <c r="M104" s="91">
        <v>146</v>
      </c>
      <c r="N104" s="91">
        <v>64243</v>
      </c>
      <c r="O104" s="91">
        <v>2111</v>
      </c>
      <c r="P104" s="91">
        <v>1254</v>
      </c>
      <c r="Q104" s="98"/>
    </row>
    <row r="105" spans="1:16" ht="15" customHeight="1" hidden="1">
      <c r="A105" s="90" t="s">
        <v>132</v>
      </c>
      <c r="B105" s="91">
        <f t="shared" si="3"/>
        <v>1472698</v>
      </c>
      <c r="C105" s="91">
        <v>1080132</v>
      </c>
      <c r="D105" s="91">
        <v>139368</v>
      </c>
      <c r="E105" s="91">
        <v>115657</v>
      </c>
      <c r="F105" s="91">
        <v>43467</v>
      </c>
      <c r="G105" s="91">
        <v>1567</v>
      </c>
      <c r="H105" s="91">
        <v>1989</v>
      </c>
      <c r="I105" s="91">
        <v>19585</v>
      </c>
      <c r="J105" s="91">
        <v>4733</v>
      </c>
      <c r="K105" s="91">
        <v>5245</v>
      </c>
      <c r="L105" s="91">
        <v>25</v>
      </c>
      <c r="M105" s="91">
        <v>86</v>
      </c>
      <c r="N105" s="91">
        <v>58825</v>
      </c>
      <c r="O105" s="91">
        <v>1205</v>
      </c>
      <c r="P105" s="91">
        <v>814</v>
      </c>
    </row>
    <row r="106" spans="1:16" ht="15" customHeight="1" hidden="1">
      <c r="A106" s="90" t="s">
        <v>133</v>
      </c>
      <c r="B106" s="91">
        <f t="shared" si="3"/>
        <v>1640018</v>
      </c>
      <c r="C106" s="91">
        <v>1191280</v>
      </c>
      <c r="D106" s="91">
        <v>161327</v>
      </c>
      <c r="E106" s="91">
        <v>125586</v>
      </c>
      <c r="F106" s="91">
        <v>50138</v>
      </c>
      <c r="G106" s="91">
        <v>2054</v>
      </c>
      <c r="H106" s="91">
        <v>1036</v>
      </c>
      <c r="I106" s="91">
        <v>29002</v>
      </c>
      <c r="J106" s="91">
        <v>7855</v>
      </c>
      <c r="K106" s="91">
        <v>2062</v>
      </c>
      <c r="L106" s="91">
        <v>42</v>
      </c>
      <c r="M106" s="91">
        <v>85</v>
      </c>
      <c r="N106" s="91">
        <v>66668</v>
      </c>
      <c r="O106" s="91">
        <v>1766</v>
      </c>
      <c r="P106" s="91">
        <v>1117</v>
      </c>
    </row>
    <row r="107" spans="1:16" ht="15" customHeight="1" hidden="1">
      <c r="A107" s="90" t="s">
        <v>134</v>
      </c>
      <c r="B107" s="91">
        <f t="shared" si="3"/>
        <v>1576297</v>
      </c>
      <c r="C107" s="91">
        <v>1162450</v>
      </c>
      <c r="D107" s="91">
        <v>152684</v>
      </c>
      <c r="E107" s="91">
        <v>125265</v>
      </c>
      <c r="F107" s="91">
        <v>46068</v>
      </c>
      <c r="G107" s="91">
        <v>1344</v>
      </c>
      <c r="H107" s="91">
        <v>743</v>
      </c>
      <c r="I107" s="91">
        <v>21586</v>
      </c>
      <c r="J107" s="91">
        <v>4440</v>
      </c>
      <c r="K107" s="91">
        <v>1508</v>
      </c>
      <c r="L107" s="91">
        <v>86</v>
      </c>
      <c r="M107" s="91">
        <v>124</v>
      </c>
      <c r="N107" s="91">
        <v>57646</v>
      </c>
      <c r="O107" s="91">
        <v>1260</v>
      </c>
      <c r="P107" s="91">
        <v>1093</v>
      </c>
    </row>
    <row r="108" spans="1:16" ht="15" customHeight="1" hidden="1">
      <c r="A108" s="90" t="s">
        <v>145</v>
      </c>
      <c r="B108" s="91">
        <f t="shared" si="3"/>
        <v>1432729</v>
      </c>
      <c r="C108" s="91">
        <v>1058060</v>
      </c>
      <c r="D108" s="91">
        <v>129081</v>
      </c>
      <c r="E108" s="91">
        <v>117583</v>
      </c>
      <c r="F108" s="91">
        <v>37988</v>
      </c>
      <c r="G108" s="91">
        <v>1939</v>
      </c>
      <c r="H108" s="91">
        <v>0</v>
      </c>
      <c r="I108" s="91">
        <v>21766</v>
      </c>
      <c r="J108" s="91">
        <v>4137</v>
      </c>
      <c r="K108" s="91">
        <v>3211</v>
      </c>
      <c r="L108" s="91">
        <v>41</v>
      </c>
      <c r="M108" s="91">
        <v>115</v>
      </c>
      <c r="N108" s="91">
        <v>56747</v>
      </c>
      <c r="O108" s="91">
        <v>1118</v>
      </c>
      <c r="P108" s="91">
        <v>943</v>
      </c>
    </row>
    <row r="109" spans="1:17" ht="15" customHeight="1" hidden="1">
      <c r="A109" s="90" t="s">
        <v>136</v>
      </c>
      <c r="B109" s="91">
        <f t="shared" si="3"/>
        <v>1443983</v>
      </c>
      <c r="C109" s="91">
        <v>1061735</v>
      </c>
      <c r="D109" s="91">
        <v>124857</v>
      </c>
      <c r="E109" s="91">
        <v>118173</v>
      </c>
      <c r="F109" s="91">
        <v>36942</v>
      </c>
      <c r="G109" s="91">
        <v>2205</v>
      </c>
      <c r="H109" s="91">
        <v>981</v>
      </c>
      <c r="I109" s="91">
        <v>17164</v>
      </c>
      <c r="J109" s="91">
        <v>5781</v>
      </c>
      <c r="K109" s="91">
        <v>6766</v>
      </c>
      <c r="L109" s="91">
        <v>62</v>
      </c>
      <c r="M109" s="91">
        <v>152</v>
      </c>
      <c r="N109" s="91">
        <v>66593</v>
      </c>
      <c r="O109" s="91">
        <v>1247</v>
      </c>
      <c r="P109" s="91">
        <v>1325</v>
      </c>
      <c r="Q109" s="98"/>
    </row>
    <row r="110" spans="1:16" ht="15" customHeight="1" hidden="1">
      <c r="A110" s="90" t="s">
        <v>137</v>
      </c>
      <c r="B110" s="91">
        <f t="shared" si="3"/>
        <v>1459821</v>
      </c>
      <c r="C110" s="91">
        <v>1096730</v>
      </c>
      <c r="D110" s="91">
        <v>125306</v>
      </c>
      <c r="E110" s="91">
        <v>120930</v>
      </c>
      <c r="F110" s="91">
        <v>40263</v>
      </c>
      <c r="G110" s="91">
        <v>2372</v>
      </c>
      <c r="H110" s="91">
        <v>1224</v>
      </c>
      <c r="I110" s="91">
        <v>3446</v>
      </c>
      <c r="J110" s="91">
        <v>5897</v>
      </c>
      <c r="K110" s="91">
        <v>2437</v>
      </c>
      <c r="L110" s="91">
        <v>101</v>
      </c>
      <c r="M110" s="91">
        <v>135</v>
      </c>
      <c r="N110" s="91">
        <v>59173</v>
      </c>
      <c r="O110" s="91">
        <v>1050</v>
      </c>
      <c r="P110" s="91">
        <v>757</v>
      </c>
    </row>
    <row r="111" spans="1:16" ht="15" customHeight="1" hidden="1">
      <c r="A111" s="90" t="s">
        <v>138</v>
      </c>
      <c r="B111" s="91">
        <f t="shared" si="3"/>
        <v>1477112</v>
      </c>
      <c r="C111" s="91">
        <v>1121872</v>
      </c>
      <c r="D111" s="91">
        <v>126810</v>
      </c>
      <c r="E111" s="91">
        <v>118910</v>
      </c>
      <c r="F111" s="91">
        <v>40311</v>
      </c>
      <c r="G111" s="91">
        <v>2152</v>
      </c>
      <c r="H111" s="91">
        <v>485</v>
      </c>
      <c r="I111" s="91">
        <v>1697</v>
      </c>
      <c r="J111" s="91">
        <v>3288</v>
      </c>
      <c r="K111" s="91">
        <v>4002</v>
      </c>
      <c r="L111" s="91">
        <v>40</v>
      </c>
      <c r="M111" s="91">
        <v>122</v>
      </c>
      <c r="N111" s="91">
        <v>55658</v>
      </c>
      <c r="O111" s="91">
        <v>853</v>
      </c>
      <c r="P111" s="91">
        <v>912</v>
      </c>
    </row>
    <row r="112" spans="1:17" s="107" customFormat="1" ht="15" customHeight="1">
      <c r="A112" s="101" t="s">
        <v>182</v>
      </c>
      <c r="B112" s="102">
        <f>SUM(B113:B124)</f>
        <v>7421092</v>
      </c>
      <c r="C112" s="102">
        <f>SUM(C113:C124)</f>
        <v>5585348</v>
      </c>
      <c r="D112" s="102">
        <f>SUM(D113:D124)</f>
        <v>639552</v>
      </c>
      <c r="E112" s="102">
        <f>SUM(E113:E124)</f>
        <v>587686</v>
      </c>
      <c r="F112" s="102">
        <f>SUM(F113:F124)</f>
        <v>197242</v>
      </c>
      <c r="G112" s="102">
        <f aca="true" t="shared" si="4" ref="G112:P112">SUM(G113:G124)</f>
        <v>14546</v>
      </c>
      <c r="H112" s="102">
        <f t="shared" si="4"/>
        <v>4483</v>
      </c>
      <c r="I112" s="102">
        <f t="shared" si="4"/>
        <v>67504</v>
      </c>
      <c r="J112" s="102">
        <f t="shared" si="4"/>
        <v>33076</v>
      </c>
      <c r="K112" s="102">
        <f t="shared" si="4"/>
        <v>13494</v>
      </c>
      <c r="L112" s="102">
        <f t="shared" si="4"/>
        <v>321</v>
      </c>
      <c r="M112" s="102">
        <f t="shared" si="4"/>
        <v>667</v>
      </c>
      <c r="N112" s="102">
        <f t="shared" si="4"/>
        <v>266290</v>
      </c>
      <c r="O112" s="102">
        <f t="shared" si="4"/>
        <v>6743</v>
      </c>
      <c r="P112" s="102">
        <f t="shared" si="4"/>
        <v>4140</v>
      </c>
      <c r="Q112" s="106"/>
    </row>
    <row r="113" spans="1:17" ht="15" customHeight="1">
      <c r="A113" s="96" t="s">
        <v>140</v>
      </c>
      <c r="B113" s="91">
        <f>SUM(C113:P113)</f>
        <v>1284017</v>
      </c>
      <c r="C113" s="91">
        <v>972331</v>
      </c>
      <c r="D113" s="91">
        <v>110007</v>
      </c>
      <c r="E113" s="91">
        <v>111549</v>
      </c>
      <c r="F113" s="91">
        <v>34290</v>
      </c>
      <c r="G113" s="91">
        <v>1427</v>
      </c>
      <c r="H113" s="108">
        <v>392</v>
      </c>
      <c r="I113" s="91">
        <v>1931</v>
      </c>
      <c r="J113" s="91">
        <v>1790</v>
      </c>
      <c r="K113" s="91">
        <v>2573</v>
      </c>
      <c r="L113" s="91">
        <v>97</v>
      </c>
      <c r="M113" s="91">
        <v>138</v>
      </c>
      <c r="N113" s="91">
        <v>46257</v>
      </c>
      <c r="O113" s="91">
        <v>746</v>
      </c>
      <c r="P113" s="91">
        <v>489</v>
      </c>
      <c r="Q113" s="98"/>
    </row>
    <row r="114" spans="1:17" ht="13.5" customHeight="1">
      <c r="A114" s="96" t="s">
        <v>141</v>
      </c>
      <c r="B114" s="91">
        <f aca="true" t="shared" si="5" ref="B114:B124">SUM(C114:P114)</f>
        <v>1489942</v>
      </c>
      <c r="C114" s="91">
        <v>1152740</v>
      </c>
      <c r="D114" s="91">
        <v>128022</v>
      </c>
      <c r="E114" s="91">
        <v>107428</v>
      </c>
      <c r="F114" s="91">
        <v>37892</v>
      </c>
      <c r="G114" s="91">
        <v>2482</v>
      </c>
      <c r="H114" s="91">
        <v>837</v>
      </c>
      <c r="I114" s="91">
        <v>2374</v>
      </c>
      <c r="J114" s="91">
        <v>4158</v>
      </c>
      <c r="K114" s="91">
        <v>1251</v>
      </c>
      <c r="L114" s="91">
        <v>47</v>
      </c>
      <c r="M114" s="91">
        <v>117</v>
      </c>
      <c r="N114" s="91">
        <v>49172</v>
      </c>
      <c r="O114" s="91">
        <v>2343</v>
      </c>
      <c r="P114" s="91">
        <v>1079</v>
      </c>
      <c r="Q114" s="98"/>
    </row>
    <row r="115" spans="1:17" ht="15" customHeight="1">
      <c r="A115" s="90" t="s">
        <v>129</v>
      </c>
      <c r="B115" s="91">
        <f t="shared" si="5"/>
        <v>1599292</v>
      </c>
      <c r="C115" s="91">
        <v>1201623</v>
      </c>
      <c r="D115" s="91">
        <v>139169</v>
      </c>
      <c r="E115" s="91">
        <v>130447</v>
      </c>
      <c r="F115" s="91">
        <v>44780</v>
      </c>
      <c r="G115" s="91">
        <v>3040</v>
      </c>
      <c r="H115" s="91">
        <v>1294</v>
      </c>
      <c r="I115" s="91">
        <v>6569</v>
      </c>
      <c r="J115" s="91">
        <v>5974</v>
      </c>
      <c r="K115" s="91">
        <v>4662</v>
      </c>
      <c r="L115" s="91">
        <v>48</v>
      </c>
      <c r="M115" s="91">
        <v>169</v>
      </c>
      <c r="N115" s="91">
        <v>59457</v>
      </c>
      <c r="O115" s="91">
        <v>1165</v>
      </c>
      <c r="P115" s="91">
        <v>895</v>
      </c>
      <c r="Q115" s="98"/>
    </row>
    <row r="116" spans="1:16" ht="15" customHeight="1">
      <c r="A116" s="90" t="s">
        <v>130</v>
      </c>
      <c r="B116" s="91">
        <f t="shared" si="5"/>
        <v>1607606</v>
      </c>
      <c r="C116" s="91">
        <v>1192335</v>
      </c>
      <c r="D116" s="91">
        <v>140423</v>
      </c>
      <c r="E116" s="91">
        <v>125895</v>
      </c>
      <c r="F116" s="91">
        <v>41920</v>
      </c>
      <c r="G116" s="91">
        <v>4064</v>
      </c>
      <c r="H116" s="91">
        <v>833</v>
      </c>
      <c r="I116" s="91">
        <v>25635</v>
      </c>
      <c r="J116" s="91">
        <v>11434</v>
      </c>
      <c r="K116" s="91">
        <v>1710</v>
      </c>
      <c r="L116" s="91">
        <v>68</v>
      </c>
      <c r="M116" s="91">
        <v>112</v>
      </c>
      <c r="N116" s="91">
        <v>60902</v>
      </c>
      <c r="O116" s="91">
        <v>1695</v>
      </c>
      <c r="P116" s="91">
        <v>580</v>
      </c>
    </row>
    <row r="117" spans="1:17" ht="15" customHeight="1">
      <c r="A117" s="90" t="s">
        <v>131</v>
      </c>
      <c r="B117" s="91">
        <f t="shared" si="5"/>
        <v>1440235</v>
      </c>
      <c r="C117" s="91">
        <v>1066319</v>
      </c>
      <c r="D117" s="91">
        <v>121931</v>
      </c>
      <c r="E117" s="91">
        <v>112367</v>
      </c>
      <c r="F117" s="91">
        <v>38360</v>
      </c>
      <c r="G117" s="91">
        <v>3533</v>
      </c>
      <c r="H117" s="91">
        <v>1127</v>
      </c>
      <c r="I117" s="91">
        <v>30995</v>
      </c>
      <c r="J117" s="91">
        <v>9720</v>
      </c>
      <c r="K117" s="91">
        <v>3298</v>
      </c>
      <c r="L117" s="91">
        <v>61</v>
      </c>
      <c r="M117" s="91">
        <v>131</v>
      </c>
      <c r="N117" s="91">
        <v>50502</v>
      </c>
      <c r="O117" s="91">
        <v>794</v>
      </c>
      <c r="P117" s="91">
        <v>1097</v>
      </c>
      <c r="Q117" s="98"/>
    </row>
    <row r="118" spans="1:16" ht="15" customHeight="1" hidden="1">
      <c r="A118" s="90" t="s">
        <v>132</v>
      </c>
      <c r="B118" s="91">
        <f t="shared" si="5"/>
        <v>0</v>
      </c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</row>
    <row r="119" spans="1:16" ht="15" customHeight="1" hidden="1">
      <c r="A119" s="90" t="s">
        <v>133</v>
      </c>
      <c r="B119" s="91">
        <f t="shared" si="5"/>
        <v>0</v>
      </c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</row>
    <row r="120" spans="1:16" ht="15" customHeight="1" hidden="1">
      <c r="A120" s="90" t="s">
        <v>134</v>
      </c>
      <c r="B120" s="91">
        <f t="shared" si="5"/>
        <v>0</v>
      </c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</row>
    <row r="121" spans="1:16" ht="15" customHeight="1" hidden="1">
      <c r="A121" s="90" t="s">
        <v>145</v>
      </c>
      <c r="B121" s="91">
        <f t="shared" si="5"/>
        <v>0</v>
      </c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</row>
    <row r="122" spans="1:17" ht="15" customHeight="1" hidden="1">
      <c r="A122" s="90" t="s">
        <v>136</v>
      </c>
      <c r="B122" s="91">
        <f t="shared" si="5"/>
        <v>0</v>
      </c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8"/>
    </row>
    <row r="123" spans="1:16" ht="15" customHeight="1" hidden="1">
      <c r="A123" s="90" t="s">
        <v>137</v>
      </c>
      <c r="B123" s="91">
        <f t="shared" si="5"/>
        <v>0</v>
      </c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</row>
    <row r="124" spans="1:16" ht="15" customHeight="1" hidden="1">
      <c r="A124" s="90" t="s">
        <v>138</v>
      </c>
      <c r="B124" s="91">
        <f t="shared" si="5"/>
        <v>0</v>
      </c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</row>
    <row r="125" spans="1:16" ht="16.5">
      <c r="A125" s="139" t="s">
        <v>149</v>
      </c>
      <c r="B125" s="140"/>
      <c r="C125" s="140"/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/>
      <c r="O125"/>
      <c r="P125" s="109"/>
    </row>
    <row r="126" spans="1:16" ht="16.5">
      <c r="A126" s="141" t="s">
        <v>82</v>
      </c>
      <c r="B126" s="7" t="s">
        <v>83</v>
      </c>
      <c r="C126" s="65" t="s">
        <v>84</v>
      </c>
      <c r="D126" s="65" t="s">
        <v>85</v>
      </c>
      <c r="E126" s="65" t="s">
        <v>150</v>
      </c>
      <c r="F126" s="65" t="s">
        <v>87</v>
      </c>
      <c r="G126" s="65" t="s">
        <v>88</v>
      </c>
      <c r="H126" s="65" t="s">
        <v>89</v>
      </c>
      <c r="I126" s="65" t="s">
        <v>90</v>
      </c>
      <c r="J126" s="65" t="s">
        <v>91</v>
      </c>
      <c r="K126" s="65" t="s">
        <v>92</v>
      </c>
      <c r="L126" s="65" t="s">
        <v>93</v>
      </c>
      <c r="M126" s="65" t="s">
        <v>151</v>
      </c>
      <c r="N126" s="65" t="s">
        <v>95</v>
      </c>
      <c r="O126" s="66" t="s">
        <v>96</v>
      </c>
      <c r="P126" s="143" t="s">
        <v>97</v>
      </c>
    </row>
    <row r="127" spans="1:16" ht="33">
      <c r="A127" s="142"/>
      <c r="B127" s="67" t="s">
        <v>98</v>
      </c>
      <c r="C127" s="68" t="s">
        <v>152</v>
      </c>
      <c r="D127" s="68" t="s">
        <v>100</v>
      </c>
      <c r="E127" s="68" t="s">
        <v>153</v>
      </c>
      <c r="F127" s="68" t="s">
        <v>102</v>
      </c>
      <c r="G127" s="68" t="s">
        <v>103</v>
      </c>
      <c r="H127" s="68" t="s">
        <v>104</v>
      </c>
      <c r="I127" s="68" t="s">
        <v>105</v>
      </c>
      <c r="J127" s="68" t="s">
        <v>106</v>
      </c>
      <c r="K127" s="68" t="s">
        <v>107</v>
      </c>
      <c r="L127" s="68" t="s">
        <v>108</v>
      </c>
      <c r="M127" s="68" t="s">
        <v>109</v>
      </c>
      <c r="N127" s="68" t="s">
        <v>110</v>
      </c>
      <c r="O127" s="69" t="s">
        <v>111</v>
      </c>
      <c r="P127" s="143"/>
    </row>
    <row r="128" spans="1:16" ht="16.5">
      <c r="A128" s="70" t="s">
        <v>112</v>
      </c>
      <c r="B128" s="71">
        <v>6121444</v>
      </c>
      <c r="C128" s="71">
        <v>5455461</v>
      </c>
      <c r="D128" s="71">
        <v>641898</v>
      </c>
      <c r="E128" s="71">
        <v>0</v>
      </c>
      <c r="F128" s="71">
        <v>0</v>
      </c>
      <c r="G128" s="71">
        <v>0</v>
      </c>
      <c r="H128" s="71">
        <v>0</v>
      </c>
      <c r="I128" s="71">
        <v>4553</v>
      </c>
      <c r="J128" s="71">
        <v>839</v>
      </c>
      <c r="K128" s="71">
        <v>18300</v>
      </c>
      <c r="L128" s="71">
        <v>254</v>
      </c>
      <c r="M128" s="71">
        <v>0</v>
      </c>
      <c r="N128" s="73">
        <v>0</v>
      </c>
      <c r="O128" s="74">
        <v>0</v>
      </c>
      <c r="P128" s="88">
        <v>139</v>
      </c>
    </row>
    <row r="129" spans="1:16" ht="16.5">
      <c r="A129" s="70" t="s">
        <v>113</v>
      </c>
      <c r="B129" s="76">
        <v>6441127</v>
      </c>
      <c r="C129" s="76">
        <v>5555266</v>
      </c>
      <c r="D129" s="76">
        <v>862660</v>
      </c>
      <c r="E129" s="76">
        <v>0</v>
      </c>
      <c r="F129" s="76">
        <v>0</v>
      </c>
      <c r="G129" s="76">
        <v>0</v>
      </c>
      <c r="H129" s="76">
        <v>0</v>
      </c>
      <c r="I129" s="76">
        <v>7450</v>
      </c>
      <c r="J129" s="76">
        <v>1055</v>
      </c>
      <c r="K129" s="76">
        <v>14519</v>
      </c>
      <c r="L129" s="76">
        <v>128</v>
      </c>
      <c r="M129" s="76">
        <v>0</v>
      </c>
      <c r="N129" s="73">
        <v>0</v>
      </c>
      <c r="O129" s="74">
        <v>0</v>
      </c>
      <c r="P129" s="88">
        <v>49</v>
      </c>
    </row>
    <row r="130" spans="1:16" ht="16.5">
      <c r="A130" s="70" t="s">
        <v>114</v>
      </c>
      <c r="B130" s="78">
        <v>6823245</v>
      </c>
      <c r="C130" s="78">
        <v>5808566</v>
      </c>
      <c r="D130" s="78">
        <v>1001269</v>
      </c>
      <c r="E130" s="78">
        <v>0</v>
      </c>
      <c r="F130" s="78">
        <v>0</v>
      </c>
      <c r="G130" s="78">
        <v>0</v>
      </c>
      <c r="H130" s="78">
        <v>0</v>
      </c>
      <c r="I130" s="78">
        <v>6010</v>
      </c>
      <c r="J130" s="78">
        <v>1113</v>
      </c>
      <c r="K130" s="78">
        <v>5821</v>
      </c>
      <c r="L130" s="78">
        <v>409</v>
      </c>
      <c r="M130" s="78">
        <v>0</v>
      </c>
      <c r="N130" s="73">
        <v>0</v>
      </c>
      <c r="O130" s="74">
        <v>0</v>
      </c>
      <c r="P130" s="88">
        <v>57</v>
      </c>
    </row>
    <row r="131" spans="1:16" ht="16.5">
      <c r="A131" s="70" t="s">
        <v>115</v>
      </c>
      <c r="B131" s="78">
        <v>7507910</v>
      </c>
      <c r="C131" s="78">
        <v>6311743</v>
      </c>
      <c r="D131" s="78">
        <v>1179199</v>
      </c>
      <c r="E131" s="78">
        <v>0</v>
      </c>
      <c r="F131" s="78">
        <v>0</v>
      </c>
      <c r="G131" s="78">
        <v>0</v>
      </c>
      <c r="H131" s="78">
        <v>0</v>
      </c>
      <c r="I131" s="78">
        <v>8861</v>
      </c>
      <c r="J131" s="78">
        <v>1253</v>
      </c>
      <c r="K131" s="78">
        <v>6541</v>
      </c>
      <c r="L131" s="78">
        <v>159</v>
      </c>
      <c r="M131" s="78">
        <v>0</v>
      </c>
      <c r="N131" s="73">
        <v>0</v>
      </c>
      <c r="O131" s="74">
        <v>0</v>
      </c>
      <c r="P131" s="88">
        <v>154</v>
      </c>
    </row>
    <row r="132" spans="1:16" ht="16.5">
      <c r="A132" s="80" t="s">
        <v>116</v>
      </c>
      <c r="B132" s="81">
        <v>8093130</v>
      </c>
      <c r="C132" s="81">
        <v>6823123</v>
      </c>
      <c r="D132" s="81">
        <v>1251936</v>
      </c>
      <c r="E132" s="81">
        <v>0</v>
      </c>
      <c r="F132" s="81">
        <v>0</v>
      </c>
      <c r="G132" s="81">
        <v>0</v>
      </c>
      <c r="H132" s="81">
        <v>0</v>
      </c>
      <c r="I132" s="81">
        <v>9236</v>
      </c>
      <c r="J132" s="81">
        <v>1284</v>
      </c>
      <c r="K132" s="81">
        <v>7292</v>
      </c>
      <c r="L132" s="81">
        <v>146</v>
      </c>
      <c r="M132" s="81">
        <v>0</v>
      </c>
      <c r="N132" s="84">
        <v>0</v>
      </c>
      <c r="O132" s="85">
        <v>0</v>
      </c>
      <c r="P132" s="89">
        <v>113</v>
      </c>
    </row>
    <row r="133" spans="1:16" ht="16.5">
      <c r="A133" s="70" t="s">
        <v>117</v>
      </c>
      <c r="B133" s="78">
        <v>8571348</v>
      </c>
      <c r="C133" s="78">
        <v>7117278</v>
      </c>
      <c r="D133" s="78">
        <v>1416976</v>
      </c>
      <c r="E133" s="78">
        <v>0</v>
      </c>
      <c r="F133" s="78">
        <v>0</v>
      </c>
      <c r="G133" s="78">
        <v>0</v>
      </c>
      <c r="H133" s="78">
        <v>0</v>
      </c>
      <c r="I133" s="78">
        <v>28362</v>
      </c>
      <c r="J133" s="78">
        <v>1737</v>
      </c>
      <c r="K133" s="78">
        <v>6448</v>
      </c>
      <c r="L133" s="78">
        <v>334</v>
      </c>
      <c r="M133" s="78">
        <v>0</v>
      </c>
      <c r="N133" s="73">
        <v>0</v>
      </c>
      <c r="O133" s="74">
        <v>0</v>
      </c>
      <c r="P133" s="88">
        <v>213</v>
      </c>
    </row>
    <row r="134" spans="1:16" ht="16.5">
      <c r="A134" s="70" t="s">
        <v>118</v>
      </c>
      <c r="B134" s="78">
        <v>8256953</v>
      </c>
      <c r="C134" s="78">
        <v>6900187</v>
      </c>
      <c r="D134" s="78">
        <v>1317774</v>
      </c>
      <c r="E134" s="78">
        <v>0</v>
      </c>
      <c r="F134" s="78">
        <v>0</v>
      </c>
      <c r="G134" s="78">
        <v>0</v>
      </c>
      <c r="H134" s="78">
        <v>0</v>
      </c>
      <c r="I134" s="78">
        <v>29535</v>
      </c>
      <c r="J134" s="78">
        <v>1564</v>
      </c>
      <c r="K134" s="78">
        <v>6912</v>
      </c>
      <c r="L134" s="78">
        <v>837</v>
      </c>
      <c r="M134" s="78">
        <v>0</v>
      </c>
      <c r="N134" s="73">
        <v>0</v>
      </c>
      <c r="O134" s="74">
        <v>0</v>
      </c>
      <c r="P134" s="88">
        <v>144</v>
      </c>
    </row>
    <row r="135" spans="1:16" ht="16.5">
      <c r="A135" s="70" t="s">
        <v>119</v>
      </c>
      <c r="B135" s="78">
        <v>9041720</v>
      </c>
      <c r="C135" s="78">
        <v>7501487</v>
      </c>
      <c r="D135" s="78">
        <v>1427194</v>
      </c>
      <c r="E135" s="78">
        <v>0</v>
      </c>
      <c r="F135" s="78">
        <v>0</v>
      </c>
      <c r="G135" s="78">
        <v>0</v>
      </c>
      <c r="H135" s="78">
        <v>0</v>
      </c>
      <c r="I135" s="78">
        <v>103937</v>
      </c>
      <c r="J135" s="78">
        <v>1697</v>
      </c>
      <c r="K135" s="78">
        <v>7026</v>
      </c>
      <c r="L135" s="78">
        <v>243</v>
      </c>
      <c r="M135" s="78">
        <v>0</v>
      </c>
      <c r="N135" s="73">
        <v>0</v>
      </c>
      <c r="O135" s="74">
        <v>0</v>
      </c>
      <c r="P135" s="88">
        <v>136</v>
      </c>
    </row>
    <row r="136" spans="1:16" ht="16.5">
      <c r="A136" s="70" t="s">
        <v>120</v>
      </c>
      <c r="B136" s="78">
        <v>9990395</v>
      </c>
      <c r="C136" s="78">
        <v>8350873</v>
      </c>
      <c r="D136" s="78">
        <v>1528799</v>
      </c>
      <c r="E136" s="78">
        <v>1</v>
      </c>
      <c r="F136" s="78">
        <v>0</v>
      </c>
      <c r="G136" s="78">
        <v>0</v>
      </c>
      <c r="H136" s="78">
        <v>0</v>
      </c>
      <c r="I136" s="78">
        <v>99914</v>
      </c>
      <c r="J136" s="78">
        <v>1780</v>
      </c>
      <c r="K136" s="78">
        <v>8439</v>
      </c>
      <c r="L136" s="78">
        <v>436</v>
      </c>
      <c r="M136" s="78">
        <v>0</v>
      </c>
      <c r="N136" s="73">
        <v>0</v>
      </c>
      <c r="O136" s="74">
        <v>0</v>
      </c>
      <c r="P136" s="88">
        <v>153</v>
      </c>
    </row>
    <row r="137" spans="1:16" ht="16.5">
      <c r="A137" s="80" t="s">
        <v>195</v>
      </c>
      <c r="B137" s="81">
        <v>9927844</v>
      </c>
      <c r="C137" s="81">
        <v>8285776</v>
      </c>
      <c r="D137" s="81">
        <v>1509628</v>
      </c>
      <c r="E137" s="81">
        <v>46</v>
      </c>
      <c r="F137" s="81">
        <v>0</v>
      </c>
      <c r="G137" s="81">
        <v>0</v>
      </c>
      <c r="H137" s="81">
        <v>0</v>
      </c>
      <c r="I137" s="81">
        <v>105338</v>
      </c>
      <c r="J137" s="81">
        <v>1658</v>
      </c>
      <c r="K137" s="81">
        <v>12147</v>
      </c>
      <c r="L137" s="81">
        <v>219</v>
      </c>
      <c r="M137" s="81">
        <v>0</v>
      </c>
      <c r="N137" s="84">
        <v>10656</v>
      </c>
      <c r="O137" s="85">
        <v>2036</v>
      </c>
      <c r="P137" s="89">
        <v>340</v>
      </c>
    </row>
    <row r="138" spans="1:16" ht="16.5">
      <c r="A138" s="70" t="s">
        <v>194</v>
      </c>
      <c r="B138" s="78">
        <v>10178476</v>
      </c>
      <c r="C138" s="78">
        <v>8520931</v>
      </c>
      <c r="D138" s="78">
        <v>1524590</v>
      </c>
      <c r="E138" s="78">
        <v>162</v>
      </c>
      <c r="F138" s="78">
        <v>0</v>
      </c>
      <c r="G138" s="78">
        <v>0</v>
      </c>
      <c r="H138" s="78">
        <v>0</v>
      </c>
      <c r="I138" s="78">
        <v>90532</v>
      </c>
      <c r="J138" s="78">
        <v>1276</v>
      </c>
      <c r="K138" s="78">
        <v>10877</v>
      </c>
      <c r="L138" s="78">
        <v>181</v>
      </c>
      <c r="M138" s="110">
        <v>0</v>
      </c>
      <c r="N138" s="73">
        <v>27194</v>
      </c>
      <c r="O138" s="74">
        <v>2244</v>
      </c>
      <c r="P138" s="88">
        <v>489</v>
      </c>
    </row>
    <row r="139" spans="1:16" ht="16.5">
      <c r="A139" s="70" t="s">
        <v>193</v>
      </c>
      <c r="B139" s="78">
        <v>8133856</v>
      </c>
      <c r="C139" s="78">
        <v>6812472</v>
      </c>
      <c r="D139" s="78">
        <v>1161227</v>
      </c>
      <c r="E139" s="78">
        <v>99</v>
      </c>
      <c r="F139" s="78">
        <v>0</v>
      </c>
      <c r="G139" s="78">
        <v>0</v>
      </c>
      <c r="H139" s="78">
        <v>0</v>
      </c>
      <c r="I139" s="78">
        <v>56791</v>
      </c>
      <c r="J139" s="78">
        <v>1401</v>
      </c>
      <c r="K139" s="78">
        <v>16866</v>
      </c>
      <c r="L139" s="78">
        <v>858</v>
      </c>
      <c r="M139" s="78">
        <v>0</v>
      </c>
      <c r="N139" s="73">
        <v>80626</v>
      </c>
      <c r="O139" s="74">
        <v>3449</v>
      </c>
      <c r="P139" s="88">
        <v>67</v>
      </c>
    </row>
    <row r="140" spans="1:16" ht="16.5">
      <c r="A140" s="70" t="s">
        <v>192</v>
      </c>
      <c r="B140" s="78">
        <v>10679246</v>
      </c>
      <c r="C140" s="78">
        <v>8886775</v>
      </c>
      <c r="D140" s="78">
        <v>1503699</v>
      </c>
      <c r="E140" s="78">
        <v>346</v>
      </c>
      <c r="F140" s="78">
        <v>1951</v>
      </c>
      <c r="G140" s="78">
        <v>1115</v>
      </c>
      <c r="H140" s="78">
        <v>385</v>
      </c>
      <c r="I140" s="78">
        <v>58597</v>
      </c>
      <c r="J140" s="78">
        <v>2000</v>
      </c>
      <c r="K140" s="78">
        <v>9304</v>
      </c>
      <c r="L140" s="78">
        <v>567</v>
      </c>
      <c r="M140" s="78">
        <v>7</v>
      </c>
      <c r="N140" s="73">
        <v>204127</v>
      </c>
      <c r="O140" s="74">
        <v>10302</v>
      </c>
      <c r="P140" s="88">
        <v>71</v>
      </c>
    </row>
    <row r="141" spans="1:16" ht="16.5">
      <c r="A141" s="70" t="s">
        <v>191</v>
      </c>
      <c r="B141" s="78">
        <v>11548332</v>
      </c>
      <c r="C141" s="78">
        <v>9622035</v>
      </c>
      <c r="D141" s="78">
        <v>1575200</v>
      </c>
      <c r="E141" s="78">
        <v>671</v>
      </c>
      <c r="F141" s="78">
        <v>3309</v>
      </c>
      <c r="G141" s="78">
        <v>1547</v>
      </c>
      <c r="H141" s="78">
        <v>404</v>
      </c>
      <c r="I141" s="78">
        <v>52403</v>
      </c>
      <c r="J141" s="78">
        <v>1451</v>
      </c>
      <c r="K141" s="78">
        <v>11623</v>
      </c>
      <c r="L141" s="78">
        <v>399</v>
      </c>
      <c r="M141" s="78">
        <v>27</v>
      </c>
      <c r="N141" s="73">
        <v>260431</v>
      </c>
      <c r="O141" s="74">
        <v>17751</v>
      </c>
      <c r="P141" s="88">
        <v>1081</v>
      </c>
    </row>
    <row r="142" spans="1:16" ht="16.5">
      <c r="A142" s="80" t="s">
        <v>190</v>
      </c>
      <c r="B142" s="81">
        <v>12160919</v>
      </c>
      <c r="C142" s="81">
        <v>10138294</v>
      </c>
      <c r="D142" s="81">
        <v>1636513</v>
      </c>
      <c r="E142" s="81">
        <v>1</v>
      </c>
      <c r="F142" s="81">
        <v>20532</v>
      </c>
      <c r="G142" s="81">
        <v>2582</v>
      </c>
      <c r="H142" s="81">
        <v>492</v>
      </c>
      <c r="I142" s="81">
        <v>14783</v>
      </c>
      <c r="J142" s="81">
        <v>1406</v>
      </c>
      <c r="K142" s="81">
        <v>11379</v>
      </c>
      <c r="L142" s="81">
        <v>317</v>
      </c>
      <c r="M142" s="81">
        <v>25</v>
      </c>
      <c r="N142" s="84">
        <v>311497</v>
      </c>
      <c r="O142" s="85">
        <v>22285</v>
      </c>
      <c r="P142" s="89">
        <v>813</v>
      </c>
    </row>
    <row r="143" spans="1:16" ht="16.5" hidden="1">
      <c r="A143" s="90" t="s">
        <v>127</v>
      </c>
      <c r="B143" s="91">
        <v>966148</v>
      </c>
      <c r="C143" s="91">
        <v>818159</v>
      </c>
      <c r="D143" s="91">
        <v>120265</v>
      </c>
      <c r="E143" s="91">
        <v>0</v>
      </c>
      <c r="F143" s="91">
        <v>201</v>
      </c>
      <c r="G143" s="91">
        <v>142</v>
      </c>
      <c r="H143" s="91">
        <v>0</v>
      </c>
      <c r="I143" s="91">
        <v>800</v>
      </c>
      <c r="J143" s="91">
        <v>160</v>
      </c>
      <c r="K143" s="91">
        <v>529</v>
      </c>
      <c r="L143" s="91">
        <v>8</v>
      </c>
      <c r="M143" s="91">
        <v>3</v>
      </c>
      <c r="N143" s="93">
        <v>23150</v>
      </c>
      <c r="O143" s="94">
        <v>2723</v>
      </c>
      <c r="P143" s="92">
        <v>8</v>
      </c>
    </row>
    <row r="144" spans="1:16" ht="16.5" hidden="1">
      <c r="A144" s="90" t="s">
        <v>128</v>
      </c>
      <c r="B144" s="91">
        <v>971936</v>
      </c>
      <c r="C144" s="91">
        <v>808379</v>
      </c>
      <c r="D144" s="91">
        <v>134481</v>
      </c>
      <c r="E144" s="91">
        <v>0</v>
      </c>
      <c r="F144" s="91">
        <v>123</v>
      </c>
      <c r="G144" s="91">
        <v>136</v>
      </c>
      <c r="H144" s="91">
        <v>102</v>
      </c>
      <c r="I144" s="91">
        <v>301</v>
      </c>
      <c r="J144" s="91">
        <v>106</v>
      </c>
      <c r="K144" s="91">
        <v>610</v>
      </c>
      <c r="L144" s="91">
        <v>131</v>
      </c>
      <c r="M144" s="91">
        <v>2</v>
      </c>
      <c r="N144" s="93">
        <v>25948</v>
      </c>
      <c r="O144" s="94">
        <v>1613</v>
      </c>
      <c r="P144" s="92">
        <v>4</v>
      </c>
    </row>
    <row r="145" spans="1:16" ht="16.5" hidden="1">
      <c r="A145" s="90" t="s">
        <v>129</v>
      </c>
      <c r="B145" s="91">
        <v>952544</v>
      </c>
      <c r="C145" s="91">
        <v>793364</v>
      </c>
      <c r="D145" s="91">
        <v>130947</v>
      </c>
      <c r="E145" s="91">
        <v>0</v>
      </c>
      <c r="F145" s="91">
        <v>0</v>
      </c>
      <c r="G145" s="91">
        <v>309</v>
      </c>
      <c r="H145" s="91">
        <v>0</v>
      </c>
      <c r="I145" s="91">
        <v>2137</v>
      </c>
      <c r="J145" s="91">
        <v>122</v>
      </c>
      <c r="K145" s="91">
        <v>1183</v>
      </c>
      <c r="L145" s="91">
        <v>2</v>
      </c>
      <c r="M145" s="91">
        <v>5</v>
      </c>
      <c r="N145" s="93">
        <v>23014</v>
      </c>
      <c r="O145" s="94">
        <v>1449</v>
      </c>
      <c r="P145" s="92">
        <v>12</v>
      </c>
    </row>
    <row r="146" spans="1:16" ht="16.5" hidden="1">
      <c r="A146" s="90" t="s">
        <v>130</v>
      </c>
      <c r="B146" s="91">
        <v>1018954</v>
      </c>
      <c r="C146" s="91">
        <v>850646</v>
      </c>
      <c r="D146" s="91">
        <v>139922</v>
      </c>
      <c r="E146" s="91">
        <v>0</v>
      </c>
      <c r="F146" s="91">
        <v>0</v>
      </c>
      <c r="G146" s="91">
        <v>0</v>
      </c>
      <c r="H146" s="91">
        <v>0</v>
      </c>
      <c r="I146" s="91">
        <v>164</v>
      </c>
      <c r="J146" s="91">
        <v>182</v>
      </c>
      <c r="K146" s="91">
        <v>1059</v>
      </c>
      <c r="L146" s="91">
        <v>15</v>
      </c>
      <c r="M146" s="91">
        <v>2</v>
      </c>
      <c r="N146" s="93">
        <v>25610</v>
      </c>
      <c r="O146" s="94">
        <v>1350</v>
      </c>
      <c r="P146" s="92">
        <v>4</v>
      </c>
    </row>
    <row r="147" spans="1:16" ht="16.5" hidden="1">
      <c r="A147" s="90" t="s">
        <v>131</v>
      </c>
      <c r="B147" s="91">
        <v>984351</v>
      </c>
      <c r="C147" s="91">
        <v>823063</v>
      </c>
      <c r="D147" s="91">
        <v>133374</v>
      </c>
      <c r="E147" s="91">
        <v>0</v>
      </c>
      <c r="F147" s="91">
        <v>0</v>
      </c>
      <c r="G147" s="91">
        <v>154</v>
      </c>
      <c r="H147" s="91">
        <v>0</v>
      </c>
      <c r="I147" s="91">
        <v>627</v>
      </c>
      <c r="J147" s="91">
        <v>101</v>
      </c>
      <c r="K147" s="91">
        <v>1828</v>
      </c>
      <c r="L147" s="91">
        <v>13</v>
      </c>
      <c r="M147" s="91">
        <v>0</v>
      </c>
      <c r="N147" s="93">
        <v>23638</v>
      </c>
      <c r="O147" s="94">
        <v>1551</v>
      </c>
      <c r="P147" s="92">
        <v>2</v>
      </c>
    </row>
    <row r="148" spans="1:16" ht="16.5" hidden="1">
      <c r="A148" s="90" t="s">
        <v>132</v>
      </c>
      <c r="B148" s="91">
        <v>1055342</v>
      </c>
      <c r="C148" s="91">
        <v>886497</v>
      </c>
      <c r="D148" s="91">
        <v>140565</v>
      </c>
      <c r="E148" s="91">
        <v>0</v>
      </c>
      <c r="F148" s="91">
        <v>1904</v>
      </c>
      <c r="G148" s="91">
        <v>151</v>
      </c>
      <c r="H148" s="91">
        <v>390</v>
      </c>
      <c r="I148" s="91">
        <v>130</v>
      </c>
      <c r="J148" s="91">
        <v>105</v>
      </c>
      <c r="K148" s="91">
        <v>711</v>
      </c>
      <c r="L148" s="91">
        <v>44</v>
      </c>
      <c r="M148" s="91">
        <v>1</v>
      </c>
      <c r="N148" s="93">
        <v>23246</v>
      </c>
      <c r="O148" s="94">
        <v>1539</v>
      </c>
      <c r="P148" s="92">
        <v>59</v>
      </c>
    </row>
    <row r="149" spans="1:16" ht="16.5" hidden="1">
      <c r="A149" s="90" t="s">
        <v>133</v>
      </c>
      <c r="B149" s="91">
        <v>1176337</v>
      </c>
      <c r="C149" s="91">
        <v>974980</v>
      </c>
      <c r="D149" s="91">
        <v>165339</v>
      </c>
      <c r="E149" s="91">
        <v>0</v>
      </c>
      <c r="F149" s="91">
        <v>2357</v>
      </c>
      <c r="G149" s="91">
        <v>529</v>
      </c>
      <c r="H149" s="91">
        <v>0</v>
      </c>
      <c r="I149" s="91">
        <v>670</v>
      </c>
      <c r="J149" s="91">
        <v>108</v>
      </c>
      <c r="K149" s="91">
        <v>781</v>
      </c>
      <c r="L149" s="91">
        <v>13</v>
      </c>
      <c r="M149" s="91">
        <v>3</v>
      </c>
      <c r="N149" s="93">
        <v>28927</v>
      </c>
      <c r="O149" s="94">
        <v>2590</v>
      </c>
      <c r="P149" s="92">
        <v>40</v>
      </c>
    </row>
    <row r="150" spans="1:16" ht="16.5" hidden="1">
      <c r="A150" s="90" t="s">
        <v>134</v>
      </c>
      <c r="B150" s="91">
        <v>1116402</v>
      </c>
      <c r="C150" s="91">
        <v>926979</v>
      </c>
      <c r="D150" s="91">
        <v>155290</v>
      </c>
      <c r="E150" s="91">
        <v>0</v>
      </c>
      <c r="F150" s="91">
        <v>2779</v>
      </c>
      <c r="G150" s="91">
        <v>495</v>
      </c>
      <c r="H150" s="91">
        <v>0</v>
      </c>
      <c r="I150" s="91">
        <v>238</v>
      </c>
      <c r="J150" s="91">
        <v>119</v>
      </c>
      <c r="K150" s="91">
        <v>931</v>
      </c>
      <c r="L150" s="91">
        <v>19</v>
      </c>
      <c r="M150" s="91">
        <v>4</v>
      </c>
      <c r="N150" s="93">
        <v>27178</v>
      </c>
      <c r="O150" s="94">
        <v>2306</v>
      </c>
      <c r="P150" s="92">
        <v>64</v>
      </c>
    </row>
    <row r="151" spans="1:16" ht="16.5" hidden="1">
      <c r="A151" s="90" t="s">
        <v>135</v>
      </c>
      <c r="B151" s="91">
        <v>960943</v>
      </c>
      <c r="C151" s="91">
        <v>798360</v>
      </c>
      <c r="D151" s="91">
        <v>130777</v>
      </c>
      <c r="E151" s="91">
        <v>0</v>
      </c>
      <c r="F151" s="91">
        <v>2833</v>
      </c>
      <c r="G151" s="91">
        <v>390</v>
      </c>
      <c r="H151" s="91">
        <v>0</v>
      </c>
      <c r="I151" s="91">
        <v>198</v>
      </c>
      <c r="J151" s="91">
        <v>86</v>
      </c>
      <c r="K151" s="91">
        <v>656</v>
      </c>
      <c r="L151" s="91">
        <v>24</v>
      </c>
      <c r="M151" s="91">
        <v>0</v>
      </c>
      <c r="N151" s="93">
        <v>25946</v>
      </c>
      <c r="O151" s="94">
        <v>1613</v>
      </c>
      <c r="P151" s="92">
        <v>60</v>
      </c>
    </row>
    <row r="152" spans="1:16" ht="16.5" hidden="1">
      <c r="A152" s="90" t="s">
        <v>136</v>
      </c>
      <c r="B152" s="91">
        <v>1076620</v>
      </c>
      <c r="C152" s="91">
        <v>893767</v>
      </c>
      <c r="D152" s="91">
        <v>143457</v>
      </c>
      <c r="E152" s="91">
        <v>0</v>
      </c>
      <c r="F152" s="91">
        <v>3385</v>
      </c>
      <c r="G152" s="91">
        <v>276</v>
      </c>
      <c r="H152" s="91">
        <v>0</v>
      </c>
      <c r="I152" s="91">
        <v>2778</v>
      </c>
      <c r="J152" s="91">
        <v>115</v>
      </c>
      <c r="K152" s="91">
        <v>668</v>
      </c>
      <c r="L152" s="91">
        <v>13</v>
      </c>
      <c r="M152" s="91">
        <v>2</v>
      </c>
      <c r="N152" s="93">
        <v>29531</v>
      </c>
      <c r="O152" s="94">
        <v>2290</v>
      </c>
      <c r="P152" s="92">
        <v>338</v>
      </c>
    </row>
    <row r="153" spans="1:16" ht="16.5" hidden="1">
      <c r="A153" s="90" t="s">
        <v>137</v>
      </c>
      <c r="B153" s="91">
        <v>949649</v>
      </c>
      <c r="C153" s="91">
        <v>788009</v>
      </c>
      <c r="D153" s="91">
        <v>122742</v>
      </c>
      <c r="E153" s="91">
        <v>0</v>
      </c>
      <c r="F153" s="91">
        <v>3237</v>
      </c>
      <c r="G153" s="91">
        <v>0</v>
      </c>
      <c r="H153" s="91">
        <v>0</v>
      </c>
      <c r="I153" s="91">
        <v>6068</v>
      </c>
      <c r="J153" s="91">
        <v>105</v>
      </c>
      <c r="K153" s="91">
        <v>1357</v>
      </c>
      <c r="L153" s="91">
        <v>19</v>
      </c>
      <c r="M153" s="91">
        <v>2</v>
      </c>
      <c r="N153" s="93">
        <v>26243</v>
      </c>
      <c r="O153" s="94">
        <v>1789</v>
      </c>
      <c r="P153" s="92">
        <v>78</v>
      </c>
    </row>
    <row r="154" spans="1:16" ht="16.5" hidden="1">
      <c r="A154" s="90" t="s">
        <v>138</v>
      </c>
      <c r="B154" s="91">
        <v>931693</v>
      </c>
      <c r="C154" s="91">
        <v>776091</v>
      </c>
      <c r="D154" s="91">
        <v>119354</v>
      </c>
      <c r="E154" s="91">
        <v>1</v>
      </c>
      <c r="F154" s="91">
        <v>3713</v>
      </c>
      <c r="G154" s="91">
        <v>0</v>
      </c>
      <c r="H154" s="91">
        <v>0</v>
      </c>
      <c r="I154" s="91">
        <v>672</v>
      </c>
      <c r="J154" s="91">
        <v>97</v>
      </c>
      <c r="K154" s="91">
        <v>1066</v>
      </c>
      <c r="L154" s="91">
        <v>16</v>
      </c>
      <c r="M154" s="91">
        <v>1</v>
      </c>
      <c r="N154" s="93">
        <v>29066</v>
      </c>
      <c r="O154" s="94">
        <v>1472</v>
      </c>
      <c r="P154" s="92">
        <v>144</v>
      </c>
    </row>
    <row r="155" spans="1:16" s="95" customFormat="1" ht="16.5">
      <c r="A155" s="70" t="s">
        <v>189</v>
      </c>
      <c r="B155" s="78">
        <v>12641682</v>
      </c>
      <c r="C155" s="78">
        <v>10419491</v>
      </c>
      <c r="D155" s="78">
        <v>1613595</v>
      </c>
      <c r="E155" s="78">
        <v>0</v>
      </c>
      <c r="F155" s="78">
        <v>100609</v>
      </c>
      <c r="G155" s="78">
        <v>1791</v>
      </c>
      <c r="H155" s="78">
        <v>465</v>
      </c>
      <c r="I155" s="78">
        <v>89079</v>
      </c>
      <c r="J155" s="78">
        <v>2633</v>
      </c>
      <c r="K155" s="78">
        <v>14795</v>
      </c>
      <c r="L155" s="78">
        <v>1620</v>
      </c>
      <c r="M155" s="78">
        <v>190</v>
      </c>
      <c r="N155" s="73">
        <v>366233</v>
      </c>
      <c r="O155" s="74">
        <v>25566</v>
      </c>
      <c r="P155" s="88">
        <v>5615</v>
      </c>
    </row>
    <row r="156" spans="1:16" s="95" customFormat="1" ht="16.5" hidden="1">
      <c r="A156" s="90" t="s">
        <v>127</v>
      </c>
      <c r="B156" s="91">
        <v>924386</v>
      </c>
      <c r="C156" s="91">
        <v>774596</v>
      </c>
      <c r="D156" s="91">
        <v>114420</v>
      </c>
      <c r="E156" s="91">
        <v>0</v>
      </c>
      <c r="F156" s="91">
        <v>3935</v>
      </c>
      <c r="G156" s="91">
        <v>113</v>
      </c>
      <c r="H156" s="91">
        <v>269</v>
      </c>
      <c r="I156" s="91">
        <v>501</v>
      </c>
      <c r="J156" s="91">
        <v>176</v>
      </c>
      <c r="K156" s="91">
        <v>769</v>
      </c>
      <c r="L156" s="91">
        <v>2</v>
      </c>
      <c r="M156" s="91">
        <v>18</v>
      </c>
      <c r="N156" s="93">
        <v>27320</v>
      </c>
      <c r="O156" s="94">
        <v>1689</v>
      </c>
      <c r="P156" s="92">
        <v>578</v>
      </c>
    </row>
    <row r="157" spans="1:16" s="95" customFormat="1" ht="16.5" hidden="1">
      <c r="A157" s="90" t="s">
        <v>128</v>
      </c>
      <c r="B157" s="91">
        <v>1043766</v>
      </c>
      <c r="C157" s="91">
        <v>870682</v>
      </c>
      <c r="D157" s="91">
        <v>127402</v>
      </c>
      <c r="E157" s="91">
        <v>0</v>
      </c>
      <c r="F157" s="91">
        <v>4803</v>
      </c>
      <c r="G157" s="91">
        <v>272</v>
      </c>
      <c r="H157" s="91">
        <v>0</v>
      </c>
      <c r="I157" s="91">
        <v>217</v>
      </c>
      <c r="J157" s="91">
        <v>90</v>
      </c>
      <c r="K157" s="91">
        <v>1431</v>
      </c>
      <c r="L157" s="91">
        <v>14</v>
      </c>
      <c r="M157" s="91">
        <v>0</v>
      </c>
      <c r="N157" s="93">
        <v>34752</v>
      </c>
      <c r="O157" s="94">
        <v>3748</v>
      </c>
      <c r="P157" s="92">
        <v>355</v>
      </c>
    </row>
    <row r="158" spans="1:16" s="95" customFormat="1" ht="16.5" hidden="1">
      <c r="A158" s="90" t="s">
        <v>129</v>
      </c>
      <c r="B158" s="91">
        <v>1039718</v>
      </c>
      <c r="C158" s="91">
        <v>862343</v>
      </c>
      <c r="D158" s="91">
        <v>137193</v>
      </c>
      <c r="E158" s="91">
        <v>0</v>
      </c>
      <c r="F158" s="91">
        <v>4641</v>
      </c>
      <c r="G158" s="91">
        <v>0</v>
      </c>
      <c r="H158" s="91">
        <v>0</v>
      </c>
      <c r="I158" s="91">
        <v>2224</v>
      </c>
      <c r="J158" s="91">
        <v>114</v>
      </c>
      <c r="K158" s="91">
        <v>1441</v>
      </c>
      <c r="L158" s="91">
        <v>5</v>
      </c>
      <c r="M158" s="91">
        <v>9</v>
      </c>
      <c r="N158" s="93">
        <v>29162</v>
      </c>
      <c r="O158" s="94">
        <v>2209</v>
      </c>
      <c r="P158" s="92">
        <v>377</v>
      </c>
    </row>
    <row r="159" spans="1:16" s="95" customFormat="1" ht="16.5" hidden="1">
      <c r="A159" s="90" t="s">
        <v>130</v>
      </c>
      <c r="B159" s="91">
        <v>1059968</v>
      </c>
      <c r="C159" s="91">
        <v>875713</v>
      </c>
      <c r="D159" s="91">
        <v>140745</v>
      </c>
      <c r="E159" s="91">
        <v>0</v>
      </c>
      <c r="F159" s="91">
        <v>5559</v>
      </c>
      <c r="G159" s="91">
        <v>140</v>
      </c>
      <c r="H159" s="91">
        <v>0</v>
      </c>
      <c r="I159" s="91">
        <v>1022</v>
      </c>
      <c r="J159" s="91">
        <v>459</v>
      </c>
      <c r="K159" s="91">
        <v>1292</v>
      </c>
      <c r="L159" s="91">
        <v>17</v>
      </c>
      <c r="M159" s="91">
        <v>1</v>
      </c>
      <c r="N159" s="93">
        <v>32828</v>
      </c>
      <c r="O159" s="94">
        <v>1816</v>
      </c>
      <c r="P159" s="92">
        <v>376</v>
      </c>
    </row>
    <row r="160" spans="1:16" s="95" customFormat="1" ht="16.5" hidden="1">
      <c r="A160" s="90" t="s">
        <v>131</v>
      </c>
      <c r="B160" s="91">
        <v>1048304</v>
      </c>
      <c r="C160" s="91">
        <v>867207</v>
      </c>
      <c r="D160" s="91">
        <v>138036</v>
      </c>
      <c r="E160" s="91">
        <v>0</v>
      </c>
      <c r="F160" s="91">
        <v>6469</v>
      </c>
      <c r="G160" s="91">
        <v>166</v>
      </c>
      <c r="H160" s="91">
        <v>132</v>
      </c>
      <c r="I160" s="91">
        <v>580</v>
      </c>
      <c r="J160" s="91">
        <v>150</v>
      </c>
      <c r="K160" s="91">
        <v>950</v>
      </c>
      <c r="L160" s="91">
        <v>8</v>
      </c>
      <c r="M160" s="91">
        <v>28</v>
      </c>
      <c r="N160" s="93">
        <v>31839</v>
      </c>
      <c r="O160" s="94">
        <v>2389</v>
      </c>
      <c r="P160" s="92">
        <v>350</v>
      </c>
    </row>
    <row r="161" spans="1:16" s="95" customFormat="1" ht="16.5" hidden="1">
      <c r="A161" s="90" t="s">
        <v>132</v>
      </c>
      <c r="B161" s="91">
        <v>1111804</v>
      </c>
      <c r="C161" s="91">
        <v>924374</v>
      </c>
      <c r="D161" s="91">
        <v>143951</v>
      </c>
      <c r="E161" s="91">
        <v>0</v>
      </c>
      <c r="F161" s="91">
        <v>7186</v>
      </c>
      <c r="G161" s="91">
        <v>0</v>
      </c>
      <c r="H161" s="91">
        <v>0</v>
      </c>
      <c r="I161" s="91">
        <v>1923</v>
      </c>
      <c r="J161" s="91">
        <v>203</v>
      </c>
      <c r="K161" s="91">
        <v>980</v>
      </c>
      <c r="L161" s="91">
        <v>32</v>
      </c>
      <c r="M161" s="91">
        <v>32</v>
      </c>
      <c r="N161" s="93">
        <v>30881</v>
      </c>
      <c r="O161" s="94">
        <v>1830</v>
      </c>
      <c r="P161" s="92">
        <v>412</v>
      </c>
    </row>
    <row r="162" spans="1:16" s="95" customFormat="1" ht="16.5" hidden="1">
      <c r="A162" s="90" t="s">
        <v>133</v>
      </c>
      <c r="B162" s="91">
        <v>1182324</v>
      </c>
      <c r="C162" s="91">
        <v>958505</v>
      </c>
      <c r="D162" s="91">
        <v>156496</v>
      </c>
      <c r="E162" s="91">
        <v>0</v>
      </c>
      <c r="F162" s="91">
        <v>9901</v>
      </c>
      <c r="G162" s="91">
        <v>402</v>
      </c>
      <c r="H162" s="91">
        <v>0</v>
      </c>
      <c r="I162" s="91">
        <v>16115</v>
      </c>
      <c r="J162" s="91">
        <v>237</v>
      </c>
      <c r="K162" s="91">
        <v>1227</v>
      </c>
      <c r="L162" s="91">
        <v>15</v>
      </c>
      <c r="M162" s="91">
        <v>5</v>
      </c>
      <c r="N162" s="93">
        <v>35489</v>
      </c>
      <c r="O162" s="94">
        <v>3267</v>
      </c>
      <c r="P162" s="92">
        <v>665</v>
      </c>
    </row>
    <row r="163" spans="1:16" s="95" customFormat="1" ht="16.5" hidden="1">
      <c r="A163" s="90" t="s">
        <v>134</v>
      </c>
      <c r="B163" s="91">
        <v>1148526</v>
      </c>
      <c r="C163" s="91">
        <v>935820</v>
      </c>
      <c r="D163" s="91">
        <v>145012</v>
      </c>
      <c r="E163" s="91">
        <v>0</v>
      </c>
      <c r="F163" s="91">
        <v>10345</v>
      </c>
      <c r="G163" s="91">
        <v>163</v>
      </c>
      <c r="H163" s="91">
        <v>64</v>
      </c>
      <c r="I163" s="91">
        <v>22433</v>
      </c>
      <c r="J163" s="91">
        <v>213</v>
      </c>
      <c r="K163" s="91">
        <v>1217</v>
      </c>
      <c r="L163" s="91">
        <v>15</v>
      </c>
      <c r="M163" s="91">
        <v>19</v>
      </c>
      <c r="N163" s="93">
        <v>30728</v>
      </c>
      <c r="O163" s="94">
        <v>1987</v>
      </c>
      <c r="P163" s="92">
        <v>510</v>
      </c>
    </row>
    <row r="164" spans="1:16" s="95" customFormat="1" ht="16.5" hidden="1">
      <c r="A164" s="90" t="s">
        <v>135</v>
      </c>
      <c r="B164" s="91">
        <v>1034975</v>
      </c>
      <c r="C164" s="91">
        <v>853250</v>
      </c>
      <c r="D164" s="91">
        <v>126732</v>
      </c>
      <c r="E164" s="91">
        <v>0</v>
      </c>
      <c r="F164" s="91">
        <v>8396</v>
      </c>
      <c r="G164" s="91">
        <v>4</v>
      </c>
      <c r="H164" s="91">
        <v>0</v>
      </c>
      <c r="I164" s="91">
        <v>15502</v>
      </c>
      <c r="J164" s="91">
        <v>189</v>
      </c>
      <c r="K164" s="91">
        <v>1123</v>
      </c>
      <c r="L164" s="91">
        <v>18</v>
      </c>
      <c r="M164" s="91">
        <v>39</v>
      </c>
      <c r="N164" s="93">
        <v>27501</v>
      </c>
      <c r="O164" s="94">
        <v>1795</v>
      </c>
      <c r="P164" s="92">
        <v>426</v>
      </c>
    </row>
    <row r="165" spans="1:16" s="95" customFormat="1" ht="16.5" hidden="1">
      <c r="A165" s="90" t="s">
        <v>136</v>
      </c>
      <c r="B165" s="91">
        <v>1083057</v>
      </c>
      <c r="C165" s="91">
        <v>877997</v>
      </c>
      <c r="D165" s="91">
        <v>139355</v>
      </c>
      <c r="E165" s="91">
        <v>0</v>
      </c>
      <c r="F165" s="91">
        <v>11322</v>
      </c>
      <c r="G165" s="91">
        <v>281</v>
      </c>
      <c r="H165" s="91">
        <v>0</v>
      </c>
      <c r="I165" s="91">
        <v>18465</v>
      </c>
      <c r="J165" s="91">
        <v>253</v>
      </c>
      <c r="K165" s="91">
        <v>872</v>
      </c>
      <c r="L165" s="91">
        <v>667</v>
      </c>
      <c r="M165" s="91">
        <v>18</v>
      </c>
      <c r="N165" s="93">
        <v>31095</v>
      </c>
      <c r="O165" s="94">
        <v>2064</v>
      </c>
      <c r="P165" s="92">
        <v>668</v>
      </c>
    </row>
    <row r="166" spans="1:16" s="95" customFormat="1" ht="16.5" hidden="1">
      <c r="A166" s="90" t="s">
        <v>137</v>
      </c>
      <c r="B166" s="91">
        <v>983316</v>
      </c>
      <c r="C166" s="91">
        <v>809882</v>
      </c>
      <c r="D166" s="91">
        <v>121719</v>
      </c>
      <c r="E166" s="91">
        <v>0</v>
      </c>
      <c r="F166" s="91">
        <v>12205</v>
      </c>
      <c r="G166" s="91">
        <v>156</v>
      </c>
      <c r="H166" s="91">
        <v>0</v>
      </c>
      <c r="I166" s="91">
        <v>6884</v>
      </c>
      <c r="J166" s="91">
        <v>315</v>
      </c>
      <c r="K166" s="91">
        <v>2462</v>
      </c>
      <c r="L166" s="91">
        <v>9</v>
      </c>
      <c r="M166" s="91">
        <v>6</v>
      </c>
      <c r="N166" s="93">
        <v>27396</v>
      </c>
      <c r="O166" s="94">
        <v>1493</v>
      </c>
      <c r="P166" s="92">
        <v>789</v>
      </c>
    </row>
    <row r="167" spans="1:16" s="95" customFormat="1" ht="16.5" hidden="1">
      <c r="A167" s="90" t="s">
        <v>138</v>
      </c>
      <c r="B167" s="91">
        <v>981538</v>
      </c>
      <c r="C167" s="91">
        <v>809122</v>
      </c>
      <c r="D167" s="91">
        <v>122534</v>
      </c>
      <c r="E167" s="91">
        <v>0</v>
      </c>
      <c r="F167" s="91">
        <v>15847</v>
      </c>
      <c r="G167" s="91">
        <v>94</v>
      </c>
      <c r="H167" s="91">
        <v>0</v>
      </c>
      <c r="I167" s="91">
        <v>3213</v>
      </c>
      <c r="J167" s="91">
        <v>234</v>
      </c>
      <c r="K167" s="91">
        <v>1031</v>
      </c>
      <c r="L167" s="91">
        <v>818</v>
      </c>
      <c r="M167" s="91">
        <v>15</v>
      </c>
      <c r="N167" s="93">
        <v>27242</v>
      </c>
      <c r="O167" s="94">
        <v>1279</v>
      </c>
      <c r="P167" s="92">
        <v>109</v>
      </c>
    </row>
    <row r="168" spans="1:16" s="95" customFormat="1" ht="16.5">
      <c r="A168" s="70" t="s">
        <v>188</v>
      </c>
      <c r="B168" s="78">
        <v>12293887</v>
      </c>
      <c r="C168" s="78">
        <v>9873919</v>
      </c>
      <c r="D168" s="78">
        <v>1408126</v>
      </c>
      <c r="E168" s="78">
        <v>78184</v>
      </c>
      <c r="F168" s="78">
        <v>236363</v>
      </c>
      <c r="G168" s="78">
        <v>2070</v>
      </c>
      <c r="H168" s="78">
        <v>449</v>
      </c>
      <c r="I168" s="78">
        <v>133333</v>
      </c>
      <c r="J168" s="78">
        <v>2056</v>
      </c>
      <c r="K168" s="78">
        <v>28153</v>
      </c>
      <c r="L168" s="78">
        <v>280</v>
      </c>
      <c r="M168" s="78">
        <v>745</v>
      </c>
      <c r="N168" s="73">
        <v>492624</v>
      </c>
      <c r="O168" s="74">
        <v>35558</v>
      </c>
      <c r="P168" s="88">
        <v>2027</v>
      </c>
    </row>
    <row r="169" spans="1:16" s="95" customFormat="1" ht="16.5" hidden="1">
      <c r="A169" s="90" t="s">
        <v>127</v>
      </c>
      <c r="B169" s="91">
        <v>995063</v>
      </c>
      <c r="C169" s="91">
        <v>829888</v>
      </c>
      <c r="D169" s="91">
        <v>119810</v>
      </c>
      <c r="E169" s="91">
        <v>0</v>
      </c>
      <c r="F169" s="91">
        <v>14245</v>
      </c>
      <c r="G169" s="91">
        <v>102</v>
      </c>
      <c r="H169" s="91">
        <v>0</v>
      </c>
      <c r="I169" s="91">
        <v>510</v>
      </c>
      <c r="J169" s="91">
        <v>102</v>
      </c>
      <c r="K169" s="91">
        <v>1085</v>
      </c>
      <c r="L169" s="91">
        <v>20</v>
      </c>
      <c r="M169" s="91">
        <v>19</v>
      </c>
      <c r="N169" s="93">
        <v>27283</v>
      </c>
      <c r="O169" s="94">
        <v>1850</v>
      </c>
      <c r="P169" s="92">
        <v>149</v>
      </c>
    </row>
    <row r="170" spans="1:16" s="95" customFormat="1" ht="16.5" hidden="1">
      <c r="A170" s="90" t="s">
        <v>128</v>
      </c>
      <c r="B170" s="91">
        <v>1077911</v>
      </c>
      <c r="C170" s="91">
        <v>878486</v>
      </c>
      <c r="D170" s="91">
        <v>135701</v>
      </c>
      <c r="E170" s="91">
        <v>0</v>
      </c>
      <c r="F170" s="91">
        <v>17835</v>
      </c>
      <c r="G170" s="91">
        <v>0</v>
      </c>
      <c r="H170" s="91">
        <v>0</v>
      </c>
      <c r="I170" s="91">
        <v>2086</v>
      </c>
      <c r="J170" s="91">
        <v>119</v>
      </c>
      <c r="K170" s="91">
        <v>5484</v>
      </c>
      <c r="L170" s="91">
        <v>14</v>
      </c>
      <c r="M170" s="91">
        <v>25</v>
      </c>
      <c r="N170" s="93">
        <v>34740</v>
      </c>
      <c r="O170" s="94">
        <v>3267</v>
      </c>
      <c r="P170" s="92">
        <v>154</v>
      </c>
    </row>
    <row r="171" spans="1:16" s="95" customFormat="1" ht="16.5" hidden="1">
      <c r="A171" s="90" t="s">
        <v>129</v>
      </c>
      <c r="B171" s="91">
        <v>1001190</v>
      </c>
      <c r="C171" s="91">
        <v>824530</v>
      </c>
      <c r="D171" s="91">
        <v>121649</v>
      </c>
      <c r="E171" s="91">
        <v>0</v>
      </c>
      <c r="F171" s="91">
        <v>16934</v>
      </c>
      <c r="G171" s="91">
        <v>0</v>
      </c>
      <c r="H171" s="91">
        <v>0</v>
      </c>
      <c r="I171" s="91">
        <v>1182</v>
      </c>
      <c r="J171" s="91">
        <v>151</v>
      </c>
      <c r="K171" s="91">
        <v>7859</v>
      </c>
      <c r="L171" s="91">
        <v>20</v>
      </c>
      <c r="M171" s="91">
        <v>23</v>
      </c>
      <c r="N171" s="93">
        <v>27002</v>
      </c>
      <c r="O171" s="94">
        <v>1630</v>
      </c>
      <c r="P171" s="92">
        <v>210</v>
      </c>
    </row>
    <row r="172" spans="1:16" s="95" customFormat="1" ht="16.5" hidden="1">
      <c r="A172" s="90" t="s">
        <v>130</v>
      </c>
      <c r="B172" s="91">
        <v>1060567</v>
      </c>
      <c r="C172" s="91">
        <v>857890</v>
      </c>
      <c r="D172" s="91">
        <v>134225</v>
      </c>
      <c r="E172" s="91">
        <v>0</v>
      </c>
      <c r="F172" s="91">
        <v>20619</v>
      </c>
      <c r="G172" s="91">
        <v>455</v>
      </c>
      <c r="H172" s="91">
        <v>0</v>
      </c>
      <c r="I172" s="91">
        <v>12201</v>
      </c>
      <c r="J172" s="91">
        <v>264</v>
      </c>
      <c r="K172" s="91">
        <v>3062</v>
      </c>
      <c r="L172" s="91">
        <v>15</v>
      </c>
      <c r="M172" s="91">
        <v>8</v>
      </c>
      <c r="N172" s="93">
        <v>29505</v>
      </c>
      <c r="O172" s="94">
        <v>1990</v>
      </c>
      <c r="P172" s="92">
        <v>333</v>
      </c>
    </row>
    <row r="173" spans="1:16" s="95" customFormat="1" ht="16.5" hidden="1">
      <c r="A173" s="90" t="s">
        <v>131</v>
      </c>
      <c r="B173" s="91">
        <v>1045212</v>
      </c>
      <c r="C173" s="91">
        <v>852405</v>
      </c>
      <c r="D173" s="91">
        <v>124727</v>
      </c>
      <c r="E173" s="91">
        <v>0</v>
      </c>
      <c r="F173" s="91">
        <v>22064</v>
      </c>
      <c r="G173" s="91">
        <v>70</v>
      </c>
      <c r="H173" s="91">
        <v>0</v>
      </c>
      <c r="I173" s="91">
        <v>14379</v>
      </c>
      <c r="J173" s="91">
        <v>215</v>
      </c>
      <c r="K173" s="91">
        <v>818</v>
      </c>
      <c r="L173" s="91">
        <v>19</v>
      </c>
      <c r="M173" s="91">
        <v>20</v>
      </c>
      <c r="N173" s="93">
        <v>28315</v>
      </c>
      <c r="O173" s="94">
        <v>1963</v>
      </c>
      <c r="P173" s="92">
        <v>217</v>
      </c>
    </row>
    <row r="174" spans="1:16" s="95" customFormat="1" ht="16.5" hidden="1">
      <c r="A174" s="90" t="s">
        <v>132</v>
      </c>
      <c r="B174" s="91">
        <v>1061733</v>
      </c>
      <c r="C174" s="91">
        <v>866322</v>
      </c>
      <c r="D174" s="91">
        <v>120580</v>
      </c>
      <c r="E174" s="91">
        <v>0</v>
      </c>
      <c r="F174" s="91">
        <v>22781</v>
      </c>
      <c r="G174" s="91">
        <v>480</v>
      </c>
      <c r="H174" s="91">
        <v>6</v>
      </c>
      <c r="I174" s="91">
        <v>19244</v>
      </c>
      <c r="J174" s="91">
        <v>202</v>
      </c>
      <c r="K174" s="91">
        <v>745</v>
      </c>
      <c r="L174" s="91">
        <v>10</v>
      </c>
      <c r="M174" s="91">
        <v>9</v>
      </c>
      <c r="N174" s="93">
        <v>28935</v>
      </c>
      <c r="O174" s="94">
        <v>2120</v>
      </c>
      <c r="P174" s="92">
        <v>299</v>
      </c>
    </row>
    <row r="175" spans="1:16" s="95" customFormat="1" ht="16.5" hidden="1">
      <c r="A175" s="90" t="s">
        <v>133</v>
      </c>
      <c r="B175" s="91">
        <v>1149063</v>
      </c>
      <c r="C175" s="91">
        <v>909122</v>
      </c>
      <c r="D175" s="91">
        <v>135044</v>
      </c>
      <c r="E175" s="91">
        <v>9189</v>
      </c>
      <c r="F175" s="91">
        <v>23806</v>
      </c>
      <c r="G175" s="91">
        <v>515</v>
      </c>
      <c r="H175" s="91">
        <v>441</v>
      </c>
      <c r="I175" s="91">
        <v>19410</v>
      </c>
      <c r="J175" s="91">
        <v>247</v>
      </c>
      <c r="K175" s="91">
        <v>898</v>
      </c>
      <c r="L175" s="91">
        <v>27</v>
      </c>
      <c r="M175" s="91">
        <v>138</v>
      </c>
      <c r="N175" s="93">
        <v>46209</v>
      </c>
      <c r="O175" s="94">
        <v>3987</v>
      </c>
      <c r="P175" s="92">
        <v>30</v>
      </c>
    </row>
    <row r="176" spans="1:16" s="95" customFormat="1" ht="16.5" hidden="1">
      <c r="A176" s="90" t="s">
        <v>134</v>
      </c>
      <c r="B176" s="91">
        <v>1086682</v>
      </c>
      <c r="C176" s="91">
        <v>850111</v>
      </c>
      <c r="D176" s="91">
        <v>117210</v>
      </c>
      <c r="E176" s="91">
        <v>13719</v>
      </c>
      <c r="F176" s="91">
        <v>23245</v>
      </c>
      <c r="G176" s="91">
        <v>141</v>
      </c>
      <c r="H176" s="91">
        <v>0</v>
      </c>
      <c r="I176" s="91">
        <v>24801</v>
      </c>
      <c r="J176" s="91">
        <v>152</v>
      </c>
      <c r="K176" s="91">
        <v>1348</v>
      </c>
      <c r="L176" s="91">
        <v>16</v>
      </c>
      <c r="M176" s="91">
        <v>145</v>
      </c>
      <c r="N176" s="93">
        <v>51316</v>
      </c>
      <c r="O176" s="94">
        <v>4374</v>
      </c>
      <c r="P176" s="92">
        <v>104</v>
      </c>
    </row>
    <row r="177" spans="1:16" s="95" customFormat="1" ht="16.5" hidden="1">
      <c r="A177" s="90" t="s">
        <v>135</v>
      </c>
      <c r="B177" s="91">
        <v>938826</v>
      </c>
      <c r="C177" s="91">
        <v>739731</v>
      </c>
      <c r="D177" s="91">
        <v>98715</v>
      </c>
      <c r="E177" s="91">
        <v>11645</v>
      </c>
      <c r="F177" s="91">
        <v>17871</v>
      </c>
      <c r="G177" s="91">
        <v>165</v>
      </c>
      <c r="H177" s="91">
        <v>2</v>
      </c>
      <c r="I177" s="91">
        <v>12500</v>
      </c>
      <c r="J177" s="91">
        <v>194</v>
      </c>
      <c r="K177" s="91">
        <v>2347</v>
      </c>
      <c r="L177" s="91">
        <v>29</v>
      </c>
      <c r="M177" s="91">
        <v>111</v>
      </c>
      <c r="N177" s="93">
        <v>52341</v>
      </c>
      <c r="O177" s="94">
        <v>3115</v>
      </c>
      <c r="P177" s="92">
        <v>60</v>
      </c>
    </row>
    <row r="178" spans="1:16" s="95" customFormat="1" ht="16.5" hidden="1">
      <c r="A178" s="90" t="s">
        <v>136</v>
      </c>
      <c r="B178" s="91">
        <v>1059197</v>
      </c>
      <c r="C178" s="91">
        <v>825809</v>
      </c>
      <c r="D178" s="91">
        <v>107223</v>
      </c>
      <c r="E178" s="91">
        <v>12675</v>
      </c>
      <c r="F178" s="91">
        <v>21160</v>
      </c>
      <c r="G178" s="91">
        <v>0</v>
      </c>
      <c r="H178" s="91">
        <v>0</v>
      </c>
      <c r="I178" s="91">
        <v>19943</v>
      </c>
      <c r="J178" s="91">
        <v>176</v>
      </c>
      <c r="K178" s="91">
        <v>2713</v>
      </c>
      <c r="L178" s="91">
        <v>41</v>
      </c>
      <c r="M178" s="91">
        <v>89</v>
      </c>
      <c r="N178" s="93">
        <v>64843</v>
      </c>
      <c r="O178" s="94">
        <v>4197</v>
      </c>
      <c r="P178" s="92">
        <v>328</v>
      </c>
    </row>
    <row r="179" spans="1:16" s="95" customFormat="1" ht="16.5" hidden="1">
      <c r="A179" s="90" t="s">
        <v>137</v>
      </c>
      <c r="B179" s="91">
        <v>908475</v>
      </c>
      <c r="C179" s="91">
        <v>719025</v>
      </c>
      <c r="D179" s="91">
        <v>93734</v>
      </c>
      <c r="E179" s="91">
        <v>12054</v>
      </c>
      <c r="F179" s="91">
        <v>17264</v>
      </c>
      <c r="G179" s="91">
        <v>142</v>
      </c>
      <c r="H179" s="91">
        <v>0</v>
      </c>
      <c r="I179" s="91">
        <v>5968</v>
      </c>
      <c r="J179" s="91">
        <v>103</v>
      </c>
      <c r="K179" s="91">
        <v>864</v>
      </c>
      <c r="L179" s="91">
        <v>42</v>
      </c>
      <c r="M179" s="91">
        <v>84</v>
      </c>
      <c r="N179" s="93">
        <v>55365</v>
      </c>
      <c r="O179" s="94">
        <v>3748</v>
      </c>
      <c r="P179" s="92">
        <v>82</v>
      </c>
    </row>
    <row r="180" spans="1:16" s="95" customFormat="1" ht="16.5" hidden="1">
      <c r="A180" s="90" t="s">
        <v>138</v>
      </c>
      <c r="B180" s="91">
        <v>909968</v>
      </c>
      <c r="C180" s="91">
        <v>720600</v>
      </c>
      <c r="D180" s="91">
        <v>99508</v>
      </c>
      <c r="E180" s="91">
        <v>18902</v>
      </c>
      <c r="F180" s="91">
        <v>18539</v>
      </c>
      <c r="G180" s="91">
        <v>0</v>
      </c>
      <c r="H180" s="91">
        <v>0</v>
      </c>
      <c r="I180" s="91">
        <v>1109</v>
      </c>
      <c r="J180" s="91">
        <v>131</v>
      </c>
      <c r="K180" s="91">
        <v>930</v>
      </c>
      <c r="L180" s="91">
        <v>27</v>
      </c>
      <c r="M180" s="91">
        <v>74</v>
      </c>
      <c r="N180" s="93">
        <v>46770</v>
      </c>
      <c r="O180" s="94">
        <v>3317</v>
      </c>
      <c r="P180" s="92">
        <v>61</v>
      </c>
    </row>
    <row r="181" spans="1:16" s="95" customFormat="1" ht="16.5">
      <c r="A181" s="70" t="s">
        <v>187</v>
      </c>
      <c r="B181" s="78">
        <v>12500538</v>
      </c>
      <c r="C181" s="78">
        <v>9845516</v>
      </c>
      <c r="D181" s="78">
        <v>1314283</v>
      </c>
      <c r="E181" s="78">
        <v>299331</v>
      </c>
      <c r="F181" s="78">
        <v>178837</v>
      </c>
      <c r="G181" s="78">
        <v>1673</v>
      </c>
      <c r="H181" s="78">
        <v>408</v>
      </c>
      <c r="I181" s="78">
        <v>130946</v>
      </c>
      <c r="J181" s="78">
        <v>9170</v>
      </c>
      <c r="K181" s="78">
        <v>17042</v>
      </c>
      <c r="L181" s="78">
        <v>8013</v>
      </c>
      <c r="M181" s="78">
        <v>1799</v>
      </c>
      <c r="N181" s="73">
        <v>644756</v>
      </c>
      <c r="O181" s="74">
        <v>43634</v>
      </c>
      <c r="P181" s="88">
        <v>5130</v>
      </c>
    </row>
    <row r="182" spans="1:16" s="95" customFormat="1" ht="16.5" hidden="1">
      <c r="A182" s="90" t="s">
        <v>127</v>
      </c>
      <c r="B182" s="91">
        <v>997035</v>
      </c>
      <c r="C182" s="91">
        <v>800425</v>
      </c>
      <c r="D182" s="91">
        <v>99801</v>
      </c>
      <c r="E182" s="91">
        <v>26700</v>
      </c>
      <c r="F182" s="91">
        <v>13592</v>
      </c>
      <c r="G182" s="91">
        <v>158</v>
      </c>
      <c r="H182" s="91">
        <v>0</v>
      </c>
      <c r="I182" s="91">
        <v>686</v>
      </c>
      <c r="J182" s="91">
        <v>135</v>
      </c>
      <c r="K182" s="91">
        <v>868</v>
      </c>
      <c r="L182" s="91">
        <v>20</v>
      </c>
      <c r="M182" s="91">
        <v>180</v>
      </c>
      <c r="N182" s="93">
        <v>47489</v>
      </c>
      <c r="O182" s="94">
        <v>6602</v>
      </c>
      <c r="P182" s="92">
        <v>379</v>
      </c>
    </row>
    <row r="183" spans="1:16" s="95" customFormat="1" ht="16.5" hidden="1">
      <c r="A183" s="90" t="s">
        <v>128</v>
      </c>
      <c r="B183" s="91">
        <v>907665</v>
      </c>
      <c r="C183" s="91">
        <v>712659</v>
      </c>
      <c r="D183" s="91">
        <v>98506</v>
      </c>
      <c r="E183" s="91">
        <v>26980</v>
      </c>
      <c r="F183" s="91">
        <v>16612</v>
      </c>
      <c r="G183" s="91">
        <v>60</v>
      </c>
      <c r="H183" s="91">
        <v>0</v>
      </c>
      <c r="I183" s="91">
        <v>91</v>
      </c>
      <c r="J183" s="91">
        <v>67</v>
      </c>
      <c r="K183" s="91">
        <v>1253</v>
      </c>
      <c r="L183" s="91">
        <v>42</v>
      </c>
      <c r="M183" s="91">
        <v>117</v>
      </c>
      <c r="N183" s="93">
        <v>48376</v>
      </c>
      <c r="O183" s="94">
        <v>2769</v>
      </c>
      <c r="P183" s="92">
        <v>133</v>
      </c>
    </row>
    <row r="184" spans="1:16" s="95" customFormat="1" ht="16.5" hidden="1">
      <c r="A184" s="90" t="s">
        <v>129</v>
      </c>
      <c r="B184" s="91">
        <v>1009345</v>
      </c>
      <c r="C184" s="91">
        <v>787248</v>
      </c>
      <c r="D184" s="91">
        <v>109162</v>
      </c>
      <c r="E184" s="91">
        <v>27574</v>
      </c>
      <c r="F184" s="91">
        <v>17146</v>
      </c>
      <c r="G184" s="91">
        <v>324</v>
      </c>
      <c r="H184" s="91">
        <v>0</v>
      </c>
      <c r="I184" s="91">
        <v>3577</v>
      </c>
      <c r="J184" s="91">
        <v>1825</v>
      </c>
      <c r="K184" s="91">
        <v>1530</v>
      </c>
      <c r="L184" s="91">
        <v>3376</v>
      </c>
      <c r="M184" s="91">
        <v>155</v>
      </c>
      <c r="N184" s="93">
        <v>53950</v>
      </c>
      <c r="O184" s="94">
        <v>3429</v>
      </c>
      <c r="P184" s="92">
        <v>49</v>
      </c>
    </row>
    <row r="185" spans="1:16" s="95" customFormat="1" ht="16.5" hidden="1">
      <c r="A185" s="90" t="s">
        <v>130</v>
      </c>
      <c r="B185" s="91">
        <v>1125623</v>
      </c>
      <c r="C185" s="91">
        <v>867760</v>
      </c>
      <c r="D185" s="91">
        <v>127692</v>
      </c>
      <c r="E185" s="91">
        <v>24948</v>
      </c>
      <c r="F185" s="91">
        <v>17411</v>
      </c>
      <c r="G185" s="91">
        <v>0</v>
      </c>
      <c r="H185" s="91">
        <v>0</v>
      </c>
      <c r="I185" s="91">
        <v>7585</v>
      </c>
      <c r="J185" s="91">
        <v>1867</v>
      </c>
      <c r="K185" s="91">
        <v>1445</v>
      </c>
      <c r="L185" s="91">
        <v>4135</v>
      </c>
      <c r="M185" s="91">
        <v>93</v>
      </c>
      <c r="N185" s="93">
        <v>66973</v>
      </c>
      <c r="O185" s="94">
        <v>4695</v>
      </c>
      <c r="P185" s="92">
        <v>1019</v>
      </c>
    </row>
    <row r="186" spans="1:16" s="95" customFormat="1" ht="16.5" hidden="1">
      <c r="A186" s="90" t="s">
        <v>131</v>
      </c>
      <c r="B186" s="91">
        <v>1021600</v>
      </c>
      <c r="C186" s="91">
        <v>793225</v>
      </c>
      <c r="D186" s="91">
        <v>110876</v>
      </c>
      <c r="E186" s="91">
        <v>25253</v>
      </c>
      <c r="F186" s="91">
        <v>15461</v>
      </c>
      <c r="G186" s="91">
        <v>101</v>
      </c>
      <c r="H186" s="91">
        <v>0</v>
      </c>
      <c r="I186" s="91">
        <v>3483</v>
      </c>
      <c r="J186" s="91">
        <v>3885</v>
      </c>
      <c r="K186" s="91">
        <v>1585</v>
      </c>
      <c r="L186" s="91">
        <v>331</v>
      </c>
      <c r="M186" s="91">
        <v>165</v>
      </c>
      <c r="N186" s="93">
        <v>62008</v>
      </c>
      <c r="O186" s="94">
        <v>4033</v>
      </c>
      <c r="P186" s="92">
        <v>1194</v>
      </c>
    </row>
    <row r="187" spans="1:16" s="95" customFormat="1" ht="16.5" hidden="1">
      <c r="A187" s="90" t="s">
        <v>132</v>
      </c>
      <c r="B187" s="91">
        <v>913879</v>
      </c>
      <c r="C187" s="91">
        <v>707137</v>
      </c>
      <c r="D187" s="91">
        <v>96017</v>
      </c>
      <c r="E187" s="91">
        <v>21155</v>
      </c>
      <c r="F187" s="91">
        <v>12484</v>
      </c>
      <c r="G187" s="91">
        <v>0</v>
      </c>
      <c r="H187" s="91">
        <v>0</v>
      </c>
      <c r="I187" s="91">
        <v>22514</v>
      </c>
      <c r="J187" s="91">
        <v>297</v>
      </c>
      <c r="K187" s="91">
        <v>1736</v>
      </c>
      <c r="L187" s="91">
        <v>24</v>
      </c>
      <c r="M187" s="91">
        <v>190</v>
      </c>
      <c r="N187" s="93">
        <v>48361</v>
      </c>
      <c r="O187" s="94">
        <v>3770</v>
      </c>
      <c r="P187" s="92">
        <v>194</v>
      </c>
    </row>
    <row r="188" spans="1:16" s="95" customFormat="1" ht="16.5" hidden="1">
      <c r="A188" s="90" t="s">
        <v>133</v>
      </c>
      <c r="B188" s="91">
        <v>1132001</v>
      </c>
      <c r="C188" s="91">
        <v>874973</v>
      </c>
      <c r="D188" s="91">
        <v>127759</v>
      </c>
      <c r="E188" s="91">
        <v>24155</v>
      </c>
      <c r="F188" s="91">
        <v>13991</v>
      </c>
      <c r="G188" s="91">
        <v>258</v>
      </c>
      <c r="H188" s="91">
        <v>408</v>
      </c>
      <c r="I188" s="91">
        <v>22704</v>
      </c>
      <c r="J188" s="91">
        <v>228</v>
      </c>
      <c r="K188" s="91">
        <v>1347</v>
      </c>
      <c r="L188" s="91">
        <v>16</v>
      </c>
      <c r="M188" s="91">
        <v>171</v>
      </c>
      <c r="N188" s="93">
        <v>60490</v>
      </c>
      <c r="O188" s="94">
        <v>5332</v>
      </c>
      <c r="P188" s="92">
        <v>169</v>
      </c>
    </row>
    <row r="189" spans="1:16" s="95" customFormat="1" ht="16.5" hidden="1">
      <c r="A189" s="90" t="s">
        <v>134</v>
      </c>
      <c r="B189" s="91">
        <v>1199317</v>
      </c>
      <c r="C189" s="91">
        <v>941507</v>
      </c>
      <c r="D189" s="91">
        <v>132113</v>
      </c>
      <c r="E189" s="91">
        <v>24573</v>
      </c>
      <c r="F189" s="91">
        <v>14309</v>
      </c>
      <c r="G189" s="91">
        <v>0</v>
      </c>
      <c r="H189" s="91">
        <v>0</v>
      </c>
      <c r="I189" s="91">
        <v>25243</v>
      </c>
      <c r="J189" s="91">
        <v>199</v>
      </c>
      <c r="K189" s="91">
        <v>967</v>
      </c>
      <c r="L189" s="91">
        <v>12</v>
      </c>
      <c r="M189" s="91">
        <v>184</v>
      </c>
      <c r="N189" s="93">
        <v>55596</v>
      </c>
      <c r="O189" s="94">
        <v>4184</v>
      </c>
      <c r="P189" s="92">
        <v>430</v>
      </c>
    </row>
    <row r="190" spans="1:16" s="95" customFormat="1" ht="16.5" hidden="1">
      <c r="A190" s="90" t="s">
        <v>135</v>
      </c>
      <c r="B190" s="91">
        <v>944548</v>
      </c>
      <c r="C190" s="91">
        <v>756932</v>
      </c>
      <c r="D190" s="91">
        <v>90140</v>
      </c>
      <c r="E190" s="91">
        <v>19155</v>
      </c>
      <c r="F190" s="91">
        <v>11534</v>
      </c>
      <c r="G190" s="91">
        <v>0</v>
      </c>
      <c r="H190" s="91">
        <v>0</v>
      </c>
      <c r="I190" s="91">
        <v>20164</v>
      </c>
      <c r="J190" s="91">
        <v>134</v>
      </c>
      <c r="K190" s="91">
        <v>1055</v>
      </c>
      <c r="L190" s="91">
        <v>16</v>
      </c>
      <c r="M190" s="91">
        <v>135</v>
      </c>
      <c r="N190" s="93">
        <v>42607</v>
      </c>
      <c r="O190" s="94">
        <v>2452</v>
      </c>
      <c r="P190" s="92">
        <v>224</v>
      </c>
    </row>
    <row r="191" spans="1:16" s="95" customFormat="1" ht="16.5" hidden="1">
      <c r="A191" s="90" t="s">
        <v>136</v>
      </c>
      <c r="B191" s="91">
        <v>1094227</v>
      </c>
      <c r="C191" s="91">
        <v>866291</v>
      </c>
      <c r="D191" s="91">
        <v>108428</v>
      </c>
      <c r="E191" s="91">
        <v>25194</v>
      </c>
      <c r="F191" s="91">
        <v>15614</v>
      </c>
      <c r="G191" s="91">
        <v>174</v>
      </c>
      <c r="H191" s="91">
        <v>0</v>
      </c>
      <c r="I191" s="91">
        <v>19607</v>
      </c>
      <c r="J191" s="91">
        <v>242</v>
      </c>
      <c r="K191" s="91">
        <v>2860</v>
      </c>
      <c r="L191" s="91">
        <v>16</v>
      </c>
      <c r="M191" s="91">
        <v>146</v>
      </c>
      <c r="N191" s="93">
        <v>53292</v>
      </c>
      <c r="O191" s="94">
        <v>2195</v>
      </c>
      <c r="P191" s="92">
        <v>168</v>
      </c>
    </row>
    <row r="192" spans="1:16" s="95" customFormat="1" ht="16.5" hidden="1">
      <c r="A192" s="90" t="s">
        <v>137</v>
      </c>
      <c r="B192" s="91">
        <v>1057449</v>
      </c>
      <c r="C192" s="91">
        <v>849166</v>
      </c>
      <c r="D192" s="91">
        <v>104289</v>
      </c>
      <c r="E192" s="91">
        <v>27007</v>
      </c>
      <c r="F192" s="91">
        <v>14433</v>
      </c>
      <c r="G192" s="91">
        <v>173</v>
      </c>
      <c r="H192" s="91">
        <v>0</v>
      </c>
      <c r="I192" s="91">
        <v>2854</v>
      </c>
      <c r="J192" s="91">
        <v>113</v>
      </c>
      <c r="K192" s="91">
        <v>880</v>
      </c>
      <c r="L192" s="91">
        <v>22</v>
      </c>
      <c r="M192" s="91">
        <v>145</v>
      </c>
      <c r="N192" s="93">
        <v>55741</v>
      </c>
      <c r="O192" s="94">
        <v>1948</v>
      </c>
      <c r="P192" s="92">
        <v>678</v>
      </c>
    </row>
    <row r="193" spans="1:16" s="95" customFormat="1" ht="16.5" hidden="1">
      <c r="A193" s="90" t="s">
        <v>138</v>
      </c>
      <c r="B193" s="91">
        <v>1097849</v>
      </c>
      <c r="C193" s="91">
        <v>888193</v>
      </c>
      <c r="D193" s="91">
        <v>109500</v>
      </c>
      <c r="E193" s="91">
        <v>26637</v>
      </c>
      <c r="F193" s="91">
        <v>16250</v>
      </c>
      <c r="G193" s="91">
        <v>425</v>
      </c>
      <c r="H193" s="91">
        <v>0</v>
      </c>
      <c r="I193" s="91">
        <v>2438</v>
      </c>
      <c r="J193" s="91">
        <v>178</v>
      </c>
      <c r="K193" s="91">
        <v>1516</v>
      </c>
      <c r="L193" s="91">
        <v>3</v>
      </c>
      <c r="M193" s="91">
        <v>118</v>
      </c>
      <c r="N193" s="93">
        <v>49873</v>
      </c>
      <c r="O193" s="94">
        <v>2225</v>
      </c>
      <c r="P193" s="92">
        <v>493</v>
      </c>
    </row>
    <row r="194" spans="1:16" s="95" customFormat="1" ht="16.5">
      <c r="A194" s="70" t="s">
        <v>186</v>
      </c>
      <c r="B194" s="78">
        <f>SUM(B195:B206)</f>
        <v>14909299</v>
      </c>
      <c r="C194" s="78">
        <f aca="true" t="shared" si="6" ref="C194:P194">SUM(C195:C206)</f>
        <v>11637904</v>
      </c>
      <c r="D194" s="78">
        <f t="shared" si="6"/>
        <v>1482516</v>
      </c>
      <c r="E194" s="78">
        <f>SUM(E195:E206)</f>
        <v>542165</v>
      </c>
      <c r="F194" s="78">
        <f t="shared" si="6"/>
        <v>287507</v>
      </c>
      <c r="G194" s="78">
        <f t="shared" si="6"/>
        <v>10673</v>
      </c>
      <c r="H194" s="78">
        <f t="shared" si="6"/>
        <v>678</v>
      </c>
      <c r="I194" s="78">
        <f t="shared" si="6"/>
        <v>165626</v>
      </c>
      <c r="J194" s="78">
        <f t="shared" si="6"/>
        <v>21400</v>
      </c>
      <c r="K194" s="78">
        <f t="shared" si="6"/>
        <v>22810</v>
      </c>
      <c r="L194" s="78">
        <f t="shared" si="6"/>
        <v>2600</v>
      </c>
      <c r="M194" s="78">
        <f t="shared" si="6"/>
        <v>1445</v>
      </c>
      <c r="N194" s="78">
        <f t="shared" si="6"/>
        <v>695657</v>
      </c>
      <c r="O194" s="78">
        <f t="shared" si="6"/>
        <v>28408</v>
      </c>
      <c r="P194" s="78">
        <f t="shared" si="6"/>
        <v>9910</v>
      </c>
    </row>
    <row r="195" spans="1:16" ht="16.5" hidden="1">
      <c r="A195" s="90" t="s">
        <v>127</v>
      </c>
      <c r="B195" s="91">
        <v>1114073</v>
      </c>
      <c r="C195" s="91">
        <v>912939</v>
      </c>
      <c r="D195" s="91">
        <v>108875</v>
      </c>
      <c r="E195" s="91">
        <v>23861</v>
      </c>
      <c r="F195" s="91">
        <v>15217</v>
      </c>
      <c r="G195" s="91">
        <v>152</v>
      </c>
      <c r="H195" s="91">
        <v>0</v>
      </c>
      <c r="I195" s="91">
        <v>1558</v>
      </c>
      <c r="J195" s="91">
        <v>211</v>
      </c>
      <c r="K195" s="91">
        <v>747</v>
      </c>
      <c r="L195" s="91">
        <v>17</v>
      </c>
      <c r="M195" s="91">
        <v>164</v>
      </c>
      <c r="N195" s="93">
        <v>48075</v>
      </c>
      <c r="O195" s="94">
        <v>1949</v>
      </c>
      <c r="P195" s="92">
        <v>308</v>
      </c>
    </row>
    <row r="196" spans="1:16" ht="16.5" hidden="1">
      <c r="A196" s="90" t="s">
        <v>128</v>
      </c>
      <c r="B196" s="91">
        <v>1209895</v>
      </c>
      <c r="C196" s="91">
        <v>973267</v>
      </c>
      <c r="D196" s="91">
        <v>121670</v>
      </c>
      <c r="E196" s="91">
        <v>28736</v>
      </c>
      <c r="F196" s="91">
        <v>17970</v>
      </c>
      <c r="G196" s="91">
        <v>212</v>
      </c>
      <c r="H196" s="91">
        <v>0</v>
      </c>
      <c r="I196" s="91">
        <v>2696</v>
      </c>
      <c r="J196" s="91">
        <v>7792</v>
      </c>
      <c r="K196" s="91">
        <v>4098</v>
      </c>
      <c r="L196" s="91">
        <v>1982</v>
      </c>
      <c r="M196" s="91">
        <v>120</v>
      </c>
      <c r="N196" s="93">
        <v>47833</v>
      </c>
      <c r="O196" s="94">
        <v>3333</v>
      </c>
      <c r="P196" s="92">
        <v>186</v>
      </c>
    </row>
    <row r="197" spans="1:16" ht="16.5" hidden="1">
      <c r="A197" s="90" t="s">
        <v>129</v>
      </c>
      <c r="B197" s="91">
        <v>1206690</v>
      </c>
      <c r="C197" s="91">
        <v>965980</v>
      </c>
      <c r="D197" s="91">
        <v>119852</v>
      </c>
      <c r="E197" s="91">
        <v>30133</v>
      </c>
      <c r="F197" s="91">
        <v>18675</v>
      </c>
      <c r="G197" s="91">
        <v>337</v>
      </c>
      <c r="H197" s="91">
        <v>0</v>
      </c>
      <c r="I197" s="91">
        <v>10498</v>
      </c>
      <c r="J197" s="91">
        <v>1635</v>
      </c>
      <c r="K197" s="91">
        <v>833</v>
      </c>
      <c r="L197" s="91">
        <v>19</v>
      </c>
      <c r="M197" s="91">
        <v>170</v>
      </c>
      <c r="N197" s="93">
        <v>55887</v>
      </c>
      <c r="O197" s="94">
        <v>2160</v>
      </c>
      <c r="P197" s="92">
        <v>511</v>
      </c>
    </row>
    <row r="198" spans="1:16" ht="16.5" hidden="1">
      <c r="A198" s="90" t="s">
        <v>130</v>
      </c>
      <c r="B198" s="91">
        <v>1245844</v>
      </c>
      <c r="C198" s="91">
        <v>977723</v>
      </c>
      <c r="D198" s="91">
        <v>124406</v>
      </c>
      <c r="E198" s="91">
        <v>30608</v>
      </c>
      <c r="F198" s="91">
        <v>22535</v>
      </c>
      <c r="G198" s="91">
        <v>515</v>
      </c>
      <c r="H198" s="91">
        <v>0</v>
      </c>
      <c r="I198" s="91">
        <v>7792</v>
      </c>
      <c r="J198" s="91">
        <v>381</v>
      </c>
      <c r="K198" s="91">
        <v>1030</v>
      </c>
      <c r="L198" s="91">
        <v>45</v>
      </c>
      <c r="M198" s="91">
        <v>140</v>
      </c>
      <c r="N198" s="93">
        <v>76389</v>
      </c>
      <c r="O198" s="94">
        <v>3106</v>
      </c>
      <c r="P198" s="92">
        <v>1174</v>
      </c>
    </row>
    <row r="199" spans="1:16" ht="16.5" hidden="1">
      <c r="A199" s="90" t="s">
        <v>131</v>
      </c>
      <c r="B199" s="91">
        <v>1267075</v>
      </c>
      <c r="C199" s="91">
        <v>986626</v>
      </c>
      <c r="D199" s="91">
        <v>124948</v>
      </c>
      <c r="E199" s="91">
        <v>30781</v>
      </c>
      <c r="F199" s="91">
        <v>22731</v>
      </c>
      <c r="G199" s="91">
        <v>1797</v>
      </c>
      <c r="H199" s="91">
        <v>0</v>
      </c>
      <c r="I199" s="91">
        <v>17945</v>
      </c>
      <c r="J199" s="91">
        <v>529</v>
      </c>
      <c r="K199" s="91">
        <v>2908</v>
      </c>
      <c r="L199" s="91">
        <v>86</v>
      </c>
      <c r="M199" s="91">
        <v>114</v>
      </c>
      <c r="N199" s="93">
        <v>74427</v>
      </c>
      <c r="O199" s="94">
        <v>2678</v>
      </c>
      <c r="P199" s="92">
        <v>1505</v>
      </c>
    </row>
    <row r="200" spans="1:16" ht="16.5" hidden="1">
      <c r="A200" s="90" t="s">
        <v>132</v>
      </c>
      <c r="B200" s="91">
        <v>1285028</v>
      </c>
      <c r="C200" s="91">
        <v>997253</v>
      </c>
      <c r="D200" s="91">
        <v>131156</v>
      </c>
      <c r="E200" s="91">
        <v>38011</v>
      </c>
      <c r="F200" s="91">
        <v>22701</v>
      </c>
      <c r="G200" s="91">
        <v>3539</v>
      </c>
      <c r="H200" s="91">
        <v>678</v>
      </c>
      <c r="I200" s="91">
        <v>19100</v>
      </c>
      <c r="J200" s="91">
        <v>4235</v>
      </c>
      <c r="K200" s="91">
        <v>2275</v>
      </c>
      <c r="L200" s="91">
        <v>82</v>
      </c>
      <c r="M200" s="91">
        <v>119</v>
      </c>
      <c r="N200" s="93">
        <v>61596</v>
      </c>
      <c r="O200" s="94">
        <v>2254</v>
      </c>
      <c r="P200" s="92">
        <v>2029</v>
      </c>
    </row>
    <row r="201" spans="1:16" ht="16.5" hidden="1">
      <c r="A201" s="90" t="s">
        <v>133</v>
      </c>
      <c r="B201" s="91">
        <v>1416314</v>
      </c>
      <c r="C201" s="91">
        <v>1101781</v>
      </c>
      <c r="D201" s="91">
        <v>150053</v>
      </c>
      <c r="E201" s="91">
        <v>43374</v>
      </c>
      <c r="F201" s="91">
        <v>27929</v>
      </c>
      <c r="G201" s="91">
        <v>566</v>
      </c>
      <c r="H201" s="91">
        <v>0</v>
      </c>
      <c r="I201" s="91">
        <v>24291</v>
      </c>
      <c r="J201" s="91">
        <v>1821</v>
      </c>
      <c r="K201" s="91">
        <v>1058</v>
      </c>
      <c r="L201" s="91">
        <v>121</v>
      </c>
      <c r="M201" s="91">
        <v>96</v>
      </c>
      <c r="N201" s="93">
        <v>61357</v>
      </c>
      <c r="O201" s="94">
        <v>3395</v>
      </c>
      <c r="P201" s="92">
        <v>472</v>
      </c>
    </row>
    <row r="202" spans="1:16" ht="16.5" hidden="1">
      <c r="A202" s="90" t="s">
        <v>134</v>
      </c>
      <c r="B202" s="91">
        <v>1344089</v>
      </c>
      <c r="C202" s="91">
        <v>1041811</v>
      </c>
      <c r="D202" s="91">
        <v>141085</v>
      </c>
      <c r="E202" s="91">
        <v>45222</v>
      </c>
      <c r="F202" s="91">
        <v>27503</v>
      </c>
      <c r="G202" s="91">
        <v>644</v>
      </c>
      <c r="H202" s="91">
        <v>0</v>
      </c>
      <c r="I202" s="91">
        <v>27292</v>
      </c>
      <c r="J202" s="91">
        <v>161</v>
      </c>
      <c r="K202" s="91">
        <v>1126</v>
      </c>
      <c r="L202" s="91">
        <v>48</v>
      </c>
      <c r="M202" s="91">
        <v>91</v>
      </c>
      <c r="N202" s="91">
        <v>55247</v>
      </c>
      <c r="O202" s="99">
        <v>2948</v>
      </c>
      <c r="P202" s="91">
        <v>911</v>
      </c>
    </row>
    <row r="203" spans="1:16" ht="16.5" hidden="1">
      <c r="A203" s="90" t="s">
        <v>145</v>
      </c>
      <c r="B203" s="91">
        <v>1163113</v>
      </c>
      <c r="C203" s="91">
        <v>912042</v>
      </c>
      <c r="D203" s="91">
        <v>111635</v>
      </c>
      <c r="E203" s="91">
        <v>40890</v>
      </c>
      <c r="F203" s="91">
        <v>23600</v>
      </c>
      <c r="G203" s="91">
        <v>443</v>
      </c>
      <c r="H203" s="91">
        <v>0</v>
      </c>
      <c r="I203" s="91">
        <v>22460</v>
      </c>
      <c r="J203" s="91">
        <v>2269</v>
      </c>
      <c r="K203" s="91">
        <v>1099</v>
      </c>
      <c r="L203" s="91">
        <v>41</v>
      </c>
      <c r="M203" s="91">
        <v>92</v>
      </c>
      <c r="N203" s="91">
        <v>45641</v>
      </c>
      <c r="O203" s="99">
        <v>2119</v>
      </c>
      <c r="P203" s="91">
        <v>782</v>
      </c>
    </row>
    <row r="204" spans="1:16" ht="16.5" hidden="1">
      <c r="A204" s="111" t="s">
        <v>154</v>
      </c>
      <c r="B204" s="91">
        <v>1263076</v>
      </c>
      <c r="C204" s="91">
        <v>978911</v>
      </c>
      <c r="D204" s="91">
        <v>120238</v>
      </c>
      <c r="E204" s="91">
        <v>45701</v>
      </c>
      <c r="F204" s="91">
        <v>29285</v>
      </c>
      <c r="G204" s="91">
        <v>800</v>
      </c>
      <c r="H204" s="91">
        <v>0</v>
      </c>
      <c r="I204" s="91">
        <v>23830</v>
      </c>
      <c r="J204" s="91">
        <v>906</v>
      </c>
      <c r="K204" s="91">
        <v>3740</v>
      </c>
      <c r="L204" s="91">
        <v>53</v>
      </c>
      <c r="M204" s="91">
        <v>109</v>
      </c>
      <c r="N204" s="91">
        <v>56896</v>
      </c>
      <c r="O204" s="91">
        <v>1659</v>
      </c>
      <c r="P204" s="91">
        <v>948</v>
      </c>
    </row>
    <row r="205" spans="1:17" ht="16.5" hidden="1">
      <c r="A205" s="90" t="s">
        <v>137</v>
      </c>
      <c r="B205" s="91">
        <v>1197836</v>
      </c>
      <c r="C205" s="91">
        <v>890525</v>
      </c>
      <c r="D205" s="91">
        <v>115254</v>
      </c>
      <c r="E205" s="91">
        <v>92677</v>
      </c>
      <c r="F205" s="91">
        <v>28527</v>
      </c>
      <c r="G205" s="91">
        <v>1203</v>
      </c>
      <c r="H205" s="91">
        <v>0</v>
      </c>
      <c r="I205" s="91">
        <v>4694</v>
      </c>
      <c r="J205" s="91">
        <v>823</v>
      </c>
      <c r="K205" s="91">
        <v>1725</v>
      </c>
      <c r="L205" s="91">
        <v>55</v>
      </c>
      <c r="M205" s="91">
        <v>137</v>
      </c>
      <c r="N205" s="91">
        <v>59762</v>
      </c>
      <c r="O205" s="91">
        <v>1618</v>
      </c>
      <c r="P205" s="91">
        <v>836</v>
      </c>
      <c r="Q205" s="98"/>
    </row>
    <row r="206" spans="1:17" ht="16.5" hidden="1">
      <c r="A206" s="90" t="s">
        <v>138</v>
      </c>
      <c r="B206" s="91">
        <v>1196266</v>
      </c>
      <c r="C206" s="91">
        <v>899046</v>
      </c>
      <c r="D206" s="91">
        <v>113344</v>
      </c>
      <c r="E206" s="91">
        <v>92171</v>
      </c>
      <c r="F206" s="91">
        <v>30834</v>
      </c>
      <c r="G206" s="91">
        <v>465</v>
      </c>
      <c r="H206" s="91">
        <v>0</v>
      </c>
      <c r="I206" s="91">
        <v>3470</v>
      </c>
      <c r="J206" s="91">
        <v>637</v>
      </c>
      <c r="K206" s="91">
        <v>2171</v>
      </c>
      <c r="L206" s="91">
        <v>51</v>
      </c>
      <c r="M206" s="91">
        <v>93</v>
      </c>
      <c r="N206" s="91">
        <v>52547</v>
      </c>
      <c r="O206" s="91">
        <v>1189</v>
      </c>
      <c r="P206" s="91">
        <v>248</v>
      </c>
      <c r="Q206" s="98"/>
    </row>
    <row r="207" spans="1:16" s="104" customFormat="1" ht="15" customHeight="1">
      <c r="A207" s="101" t="s">
        <v>185</v>
      </c>
      <c r="B207" s="102">
        <f>SUM(B208:B219)</f>
        <v>15567386</v>
      </c>
      <c r="C207" s="102">
        <f aca="true" t="shared" si="7" ref="C207:P207">SUM(C208:C219)</f>
        <v>11598228</v>
      </c>
      <c r="D207" s="102">
        <f t="shared" si="7"/>
        <v>1436739</v>
      </c>
      <c r="E207" s="102">
        <f>SUM(E208:E219)</f>
        <v>1171799</v>
      </c>
      <c r="F207" s="102">
        <f>SUM(F208:F219)</f>
        <v>359079</v>
      </c>
      <c r="G207" s="102">
        <f t="shared" si="7"/>
        <v>7157</v>
      </c>
      <c r="H207" s="102">
        <f t="shared" si="7"/>
        <v>0</v>
      </c>
      <c r="I207" s="102">
        <f t="shared" si="7"/>
        <v>176890</v>
      </c>
      <c r="J207" s="102">
        <f t="shared" si="7"/>
        <v>19372</v>
      </c>
      <c r="K207" s="102">
        <f t="shared" si="7"/>
        <v>22669</v>
      </c>
      <c r="L207" s="102">
        <f t="shared" si="7"/>
        <v>4134</v>
      </c>
      <c r="M207" s="102">
        <f t="shared" si="7"/>
        <v>1188</v>
      </c>
      <c r="N207" s="102">
        <f t="shared" si="7"/>
        <v>739616</v>
      </c>
      <c r="O207" s="102">
        <f t="shared" si="7"/>
        <v>19666</v>
      </c>
      <c r="P207" s="102">
        <f t="shared" si="7"/>
        <v>10849</v>
      </c>
    </row>
    <row r="208" spans="1:16" s="104" customFormat="1" ht="12" customHeight="1" hidden="1">
      <c r="A208" s="96" t="s">
        <v>140</v>
      </c>
      <c r="B208" s="105">
        <v>1152241</v>
      </c>
      <c r="C208" s="105">
        <v>885437</v>
      </c>
      <c r="D208" s="105">
        <v>103309</v>
      </c>
      <c r="E208" s="105">
        <v>93609</v>
      </c>
      <c r="F208" s="105">
        <v>22084</v>
      </c>
      <c r="G208" s="105">
        <v>0</v>
      </c>
      <c r="H208" s="105">
        <v>0</v>
      </c>
      <c r="I208" s="105">
        <v>3606</v>
      </c>
      <c r="J208" s="105">
        <v>321</v>
      </c>
      <c r="K208" s="105">
        <v>1025</v>
      </c>
      <c r="L208" s="105">
        <v>41</v>
      </c>
      <c r="M208" s="105">
        <v>111</v>
      </c>
      <c r="N208" s="105">
        <v>40498</v>
      </c>
      <c r="O208" s="105">
        <v>1933</v>
      </c>
      <c r="P208" s="105">
        <v>267</v>
      </c>
    </row>
    <row r="209" spans="1:16" s="104" customFormat="1" ht="12" customHeight="1" hidden="1">
      <c r="A209" s="96" t="s">
        <v>141</v>
      </c>
      <c r="B209" s="105">
        <v>1218693</v>
      </c>
      <c r="C209" s="105">
        <v>916904</v>
      </c>
      <c r="D209" s="105">
        <v>116357</v>
      </c>
      <c r="E209" s="105">
        <v>89712</v>
      </c>
      <c r="F209" s="105">
        <v>29273</v>
      </c>
      <c r="G209" s="105">
        <v>286</v>
      </c>
      <c r="H209" s="105">
        <v>0</v>
      </c>
      <c r="I209" s="105">
        <v>5275</v>
      </c>
      <c r="J209" s="105">
        <v>3631</v>
      </c>
      <c r="K209" s="105">
        <v>2305</v>
      </c>
      <c r="L209" s="105">
        <v>20</v>
      </c>
      <c r="M209" s="105">
        <v>101</v>
      </c>
      <c r="N209" s="105">
        <v>52323</v>
      </c>
      <c r="O209" s="105">
        <v>2057</v>
      </c>
      <c r="P209" s="105">
        <v>449</v>
      </c>
    </row>
    <row r="210" spans="1:16" s="104" customFormat="1" ht="12" customHeight="1" hidden="1">
      <c r="A210" s="96" t="s">
        <v>155</v>
      </c>
      <c r="B210" s="105">
        <v>1158349</v>
      </c>
      <c r="C210" s="105">
        <v>879183</v>
      </c>
      <c r="D210" s="105">
        <v>105602</v>
      </c>
      <c r="E210" s="105">
        <v>89473</v>
      </c>
      <c r="F210" s="105">
        <v>26915</v>
      </c>
      <c r="G210" s="105">
        <v>94</v>
      </c>
      <c r="H210" s="105">
        <v>0</v>
      </c>
      <c r="I210" s="105">
        <v>5103</v>
      </c>
      <c r="J210" s="105">
        <v>818</v>
      </c>
      <c r="K210" s="105">
        <v>1732</v>
      </c>
      <c r="L210" s="105">
        <v>51</v>
      </c>
      <c r="M210" s="105">
        <v>118</v>
      </c>
      <c r="N210" s="105">
        <v>47037</v>
      </c>
      <c r="O210" s="105">
        <v>1086</v>
      </c>
      <c r="P210" s="105">
        <v>1137</v>
      </c>
    </row>
    <row r="211" spans="1:16" s="104" customFormat="1" ht="12" customHeight="1" hidden="1">
      <c r="A211" s="96" t="s">
        <v>156</v>
      </c>
      <c r="B211" s="105">
        <v>1283550</v>
      </c>
      <c r="C211" s="105">
        <v>943897</v>
      </c>
      <c r="D211" s="105">
        <v>120997</v>
      </c>
      <c r="E211" s="105">
        <v>87766</v>
      </c>
      <c r="F211" s="105">
        <v>33443</v>
      </c>
      <c r="G211" s="105">
        <v>886</v>
      </c>
      <c r="H211" s="105">
        <v>0</v>
      </c>
      <c r="I211" s="105">
        <v>14933</v>
      </c>
      <c r="J211" s="105">
        <v>1596</v>
      </c>
      <c r="K211" s="105">
        <v>3640</v>
      </c>
      <c r="L211" s="105">
        <v>54</v>
      </c>
      <c r="M211" s="105">
        <v>116</v>
      </c>
      <c r="N211" s="105">
        <v>71898</v>
      </c>
      <c r="O211" s="105">
        <v>2307</v>
      </c>
      <c r="P211" s="105">
        <v>2017</v>
      </c>
    </row>
    <row r="212" spans="1:16" s="104" customFormat="1" ht="12" customHeight="1" hidden="1">
      <c r="A212" s="96" t="s">
        <v>157</v>
      </c>
      <c r="B212" s="105">
        <v>1285801</v>
      </c>
      <c r="C212" s="105">
        <v>941270</v>
      </c>
      <c r="D212" s="105">
        <v>122453</v>
      </c>
      <c r="E212" s="105">
        <v>97888</v>
      </c>
      <c r="F212" s="105">
        <v>30900</v>
      </c>
      <c r="G212" s="105">
        <v>976</v>
      </c>
      <c r="H212" s="105">
        <v>0</v>
      </c>
      <c r="I212" s="105">
        <v>20261</v>
      </c>
      <c r="J212" s="105">
        <v>1707</v>
      </c>
      <c r="K212" s="105">
        <v>1308</v>
      </c>
      <c r="L212" s="105">
        <v>512</v>
      </c>
      <c r="M212" s="105">
        <v>111</v>
      </c>
      <c r="N212" s="105">
        <v>65762</v>
      </c>
      <c r="O212" s="105">
        <v>1391</v>
      </c>
      <c r="P212" s="105">
        <v>1262</v>
      </c>
    </row>
    <row r="213" spans="1:16" s="104" customFormat="1" ht="12" customHeight="1" hidden="1">
      <c r="A213" s="96" t="s">
        <v>158</v>
      </c>
      <c r="B213" s="105">
        <v>1361790</v>
      </c>
      <c r="C213" s="105">
        <v>1019200</v>
      </c>
      <c r="D213" s="105">
        <v>128545</v>
      </c>
      <c r="E213" s="105">
        <v>93598</v>
      </c>
      <c r="F213" s="105">
        <v>27994</v>
      </c>
      <c r="G213" s="105">
        <v>1516</v>
      </c>
      <c r="H213" s="105">
        <v>0</v>
      </c>
      <c r="I213" s="105">
        <v>21569</v>
      </c>
      <c r="J213" s="105">
        <v>783</v>
      </c>
      <c r="K213" s="105">
        <v>1840</v>
      </c>
      <c r="L213" s="105">
        <v>2417</v>
      </c>
      <c r="M213" s="105">
        <v>95</v>
      </c>
      <c r="N213" s="105">
        <v>61806</v>
      </c>
      <c r="O213" s="105">
        <v>1492</v>
      </c>
      <c r="P213" s="105">
        <v>935</v>
      </c>
    </row>
    <row r="214" spans="1:16" s="104" customFormat="1" ht="12" customHeight="1" hidden="1">
      <c r="A214" s="96" t="s">
        <v>159</v>
      </c>
      <c r="B214" s="105">
        <f>SUM(C214:P214)</f>
        <v>1486577</v>
      </c>
      <c r="C214" s="105">
        <v>1094432</v>
      </c>
      <c r="D214" s="105">
        <v>148482</v>
      </c>
      <c r="E214" s="105">
        <v>101026</v>
      </c>
      <c r="F214" s="105">
        <v>34560</v>
      </c>
      <c r="G214" s="105">
        <v>1281</v>
      </c>
      <c r="H214" s="105">
        <v>0</v>
      </c>
      <c r="I214" s="105">
        <v>32517</v>
      </c>
      <c r="J214" s="105">
        <v>508</v>
      </c>
      <c r="K214" s="105">
        <v>2550</v>
      </c>
      <c r="L214" s="105">
        <v>51</v>
      </c>
      <c r="M214" s="105">
        <v>77</v>
      </c>
      <c r="N214" s="105">
        <v>67477</v>
      </c>
      <c r="O214" s="105">
        <v>2898</v>
      </c>
      <c r="P214" s="105">
        <v>718</v>
      </c>
    </row>
    <row r="215" spans="1:16" s="104" customFormat="1" ht="12" customHeight="1" hidden="1">
      <c r="A215" s="96" t="s">
        <v>160</v>
      </c>
      <c r="B215" s="105">
        <v>1423605</v>
      </c>
      <c r="C215" s="105">
        <v>1055592</v>
      </c>
      <c r="D215" s="105">
        <v>137128</v>
      </c>
      <c r="E215" s="105">
        <v>109542</v>
      </c>
      <c r="F215" s="105">
        <v>33015</v>
      </c>
      <c r="G215" s="105">
        <v>1528</v>
      </c>
      <c r="H215" s="105">
        <v>0</v>
      </c>
      <c r="I215" s="105">
        <v>23602</v>
      </c>
      <c r="J215" s="105">
        <v>742</v>
      </c>
      <c r="K215" s="105">
        <v>976</v>
      </c>
      <c r="L215" s="105">
        <v>24</v>
      </c>
      <c r="M215" s="105">
        <v>88</v>
      </c>
      <c r="N215" s="105">
        <v>59524</v>
      </c>
      <c r="O215" s="105">
        <v>1524</v>
      </c>
      <c r="P215" s="105">
        <v>320</v>
      </c>
    </row>
    <row r="216" spans="1:16" s="104" customFormat="1" ht="12" customHeight="1" hidden="1">
      <c r="A216" s="96" t="s">
        <v>161</v>
      </c>
      <c r="B216" s="105">
        <v>1251715</v>
      </c>
      <c r="C216" s="105">
        <v>925729</v>
      </c>
      <c r="D216" s="105">
        <v>111335</v>
      </c>
      <c r="E216" s="105">
        <v>98796</v>
      </c>
      <c r="F216" s="105">
        <v>26441</v>
      </c>
      <c r="G216" s="105">
        <v>94</v>
      </c>
      <c r="H216" s="105">
        <v>0</v>
      </c>
      <c r="I216" s="105">
        <v>22594</v>
      </c>
      <c r="J216" s="105">
        <v>2353</v>
      </c>
      <c r="K216" s="105">
        <v>1435</v>
      </c>
      <c r="L216" s="105">
        <v>29</v>
      </c>
      <c r="M216" s="105">
        <v>71</v>
      </c>
      <c r="N216" s="105">
        <v>60461</v>
      </c>
      <c r="O216" s="105">
        <v>1492</v>
      </c>
      <c r="P216" s="105">
        <v>885</v>
      </c>
    </row>
    <row r="217" spans="1:17" s="104" customFormat="1" ht="12" customHeight="1" hidden="1">
      <c r="A217" s="112" t="s">
        <v>162</v>
      </c>
      <c r="B217" s="105">
        <v>1361033</v>
      </c>
      <c r="C217" s="105">
        <v>1000479</v>
      </c>
      <c r="D217" s="105">
        <v>115928</v>
      </c>
      <c r="E217" s="105">
        <v>105288</v>
      </c>
      <c r="F217" s="105">
        <v>32087</v>
      </c>
      <c r="G217" s="105">
        <v>194</v>
      </c>
      <c r="H217" s="105">
        <v>0</v>
      </c>
      <c r="I217" s="105">
        <v>21744</v>
      </c>
      <c r="J217" s="105">
        <v>4418</v>
      </c>
      <c r="K217" s="105">
        <v>2808</v>
      </c>
      <c r="L217" s="105">
        <v>63</v>
      </c>
      <c r="M217" s="105">
        <v>94</v>
      </c>
      <c r="N217" s="105">
        <v>75801</v>
      </c>
      <c r="O217" s="105">
        <v>1506</v>
      </c>
      <c r="P217" s="105">
        <v>623</v>
      </c>
      <c r="Q217" s="103"/>
    </row>
    <row r="218" spans="1:16" s="104" customFormat="1" ht="12" customHeight="1" hidden="1">
      <c r="A218" s="96" t="s">
        <v>163</v>
      </c>
      <c r="B218" s="105">
        <f>SUM(C218:P218)</f>
        <v>1297033</v>
      </c>
      <c r="C218" s="105">
        <v>963806</v>
      </c>
      <c r="D218" s="105">
        <v>113151</v>
      </c>
      <c r="E218" s="105">
        <v>104377</v>
      </c>
      <c r="F218" s="105">
        <v>30760</v>
      </c>
      <c r="G218" s="105">
        <v>249</v>
      </c>
      <c r="H218" s="105">
        <v>0</v>
      </c>
      <c r="I218" s="105">
        <v>2039</v>
      </c>
      <c r="J218" s="105">
        <v>1441</v>
      </c>
      <c r="K218" s="105">
        <v>1098</v>
      </c>
      <c r="L218" s="105">
        <v>808</v>
      </c>
      <c r="M218" s="105">
        <v>108</v>
      </c>
      <c r="N218" s="105">
        <v>76705</v>
      </c>
      <c r="O218" s="105">
        <v>1036</v>
      </c>
      <c r="P218" s="105">
        <v>1455</v>
      </c>
    </row>
    <row r="219" spans="1:16" s="104" customFormat="1" ht="12" customHeight="1" hidden="1">
      <c r="A219" s="96" t="s">
        <v>164</v>
      </c>
      <c r="B219" s="105">
        <f>SUM(C219:P219)</f>
        <v>1286999</v>
      </c>
      <c r="C219" s="105">
        <v>972299</v>
      </c>
      <c r="D219" s="105">
        <v>113452</v>
      </c>
      <c r="E219" s="105">
        <v>100724</v>
      </c>
      <c r="F219" s="105">
        <v>31607</v>
      </c>
      <c r="G219" s="105">
        <v>53</v>
      </c>
      <c r="H219" s="105">
        <v>0</v>
      </c>
      <c r="I219" s="105">
        <v>3647</v>
      </c>
      <c r="J219" s="105">
        <v>1054</v>
      </c>
      <c r="K219" s="105">
        <v>1952</v>
      </c>
      <c r="L219" s="105">
        <v>64</v>
      </c>
      <c r="M219" s="105">
        <v>98</v>
      </c>
      <c r="N219" s="105">
        <v>60324</v>
      </c>
      <c r="O219" s="105">
        <v>944</v>
      </c>
      <c r="P219" s="105">
        <v>781</v>
      </c>
    </row>
    <row r="220" spans="1:16" s="104" customFormat="1" ht="16.5" customHeight="1">
      <c r="A220" s="126" t="s">
        <v>184</v>
      </c>
      <c r="B220" s="105">
        <f>SUM(B221:B232)</f>
        <v>17463534</v>
      </c>
      <c r="C220" s="105">
        <f>SUM(C221:C232)</f>
        <v>12993536</v>
      </c>
      <c r="D220" s="105">
        <f>SUM(D221:D232)</f>
        <v>1588759</v>
      </c>
      <c r="E220" s="105">
        <f>SUM(E221:E232)</f>
        <v>1372217</v>
      </c>
      <c r="F220" s="105">
        <f>SUM(F221:F232)</f>
        <v>452719</v>
      </c>
      <c r="G220" s="105">
        <f aca="true" t="shared" si="8" ref="G220:P220">SUM(G221:G232)</f>
        <v>16457</v>
      </c>
      <c r="H220" s="105">
        <f t="shared" si="8"/>
        <v>12244</v>
      </c>
      <c r="I220" s="105">
        <f t="shared" si="8"/>
        <v>165362</v>
      </c>
      <c r="J220" s="105">
        <f t="shared" si="8"/>
        <v>60002</v>
      </c>
      <c r="K220" s="105">
        <f t="shared" si="8"/>
        <v>29884</v>
      </c>
      <c r="L220" s="105">
        <f t="shared" si="8"/>
        <v>3845</v>
      </c>
      <c r="M220" s="105">
        <f t="shared" si="8"/>
        <v>1250</v>
      </c>
      <c r="N220" s="105">
        <f t="shared" si="8"/>
        <v>736087</v>
      </c>
      <c r="O220" s="105">
        <f t="shared" si="8"/>
        <v>18169</v>
      </c>
      <c r="P220" s="105">
        <f t="shared" si="8"/>
        <v>13003</v>
      </c>
    </row>
    <row r="221" spans="1:16" ht="13.5" customHeight="1" hidden="1">
      <c r="A221" s="90" t="s">
        <v>127</v>
      </c>
      <c r="B221" s="91">
        <f>SUM(C221:P221)</f>
        <v>1417394</v>
      </c>
      <c r="C221" s="91">
        <v>1105386</v>
      </c>
      <c r="D221" s="91">
        <v>123991</v>
      </c>
      <c r="E221" s="91">
        <v>97150</v>
      </c>
      <c r="F221" s="91">
        <v>28827</v>
      </c>
      <c r="G221" s="91">
        <v>104</v>
      </c>
      <c r="H221" s="91">
        <v>0</v>
      </c>
      <c r="I221" s="91">
        <v>1391</v>
      </c>
      <c r="J221" s="91">
        <v>2379</v>
      </c>
      <c r="K221" s="91">
        <v>1598</v>
      </c>
      <c r="L221" s="91">
        <v>65</v>
      </c>
      <c r="M221" s="91">
        <v>85</v>
      </c>
      <c r="N221" s="91">
        <v>53377</v>
      </c>
      <c r="O221" s="91">
        <v>2539</v>
      </c>
      <c r="P221" s="91">
        <v>502</v>
      </c>
    </row>
    <row r="222" spans="1:16" ht="13.5" customHeight="1" hidden="1">
      <c r="A222" s="90" t="s">
        <v>128</v>
      </c>
      <c r="B222" s="91">
        <f aca="true" t="shared" si="9" ref="B222:B232">SUM(C222:P222)</f>
        <v>1267201</v>
      </c>
      <c r="C222" s="91">
        <v>960758</v>
      </c>
      <c r="D222" s="91">
        <v>118222</v>
      </c>
      <c r="E222" s="91">
        <v>102096</v>
      </c>
      <c r="F222" s="91">
        <v>26685</v>
      </c>
      <c r="G222" s="91">
        <v>109</v>
      </c>
      <c r="H222" s="91">
        <v>0</v>
      </c>
      <c r="I222" s="91">
        <v>4629</v>
      </c>
      <c r="J222" s="91">
        <v>2068</v>
      </c>
      <c r="K222" s="91">
        <v>1705</v>
      </c>
      <c r="L222" s="91">
        <v>15</v>
      </c>
      <c r="M222" s="91">
        <v>104</v>
      </c>
      <c r="N222" s="91">
        <v>47896</v>
      </c>
      <c r="O222" s="91">
        <v>1716</v>
      </c>
      <c r="P222" s="91">
        <v>1198</v>
      </c>
    </row>
    <row r="223" spans="1:16" ht="13.5" customHeight="1" hidden="1">
      <c r="A223" s="90" t="s">
        <v>129</v>
      </c>
      <c r="B223" s="91">
        <f t="shared" si="9"/>
        <v>1376719</v>
      </c>
      <c r="C223" s="91">
        <v>1037854</v>
      </c>
      <c r="D223" s="91">
        <v>123269</v>
      </c>
      <c r="E223" s="91">
        <v>112442</v>
      </c>
      <c r="F223" s="91">
        <v>30396</v>
      </c>
      <c r="G223" s="91">
        <v>92</v>
      </c>
      <c r="H223" s="91">
        <v>956</v>
      </c>
      <c r="I223" s="91">
        <v>4602</v>
      </c>
      <c r="J223" s="91">
        <v>3953</v>
      </c>
      <c r="K223" s="91">
        <v>1192</v>
      </c>
      <c r="L223" s="91">
        <v>645</v>
      </c>
      <c r="M223" s="91">
        <v>98</v>
      </c>
      <c r="N223" s="91">
        <v>59225</v>
      </c>
      <c r="O223" s="91">
        <v>836</v>
      </c>
      <c r="P223" s="91">
        <v>1159</v>
      </c>
    </row>
    <row r="224" spans="1:16" ht="13.5" customHeight="1" hidden="1">
      <c r="A224" s="90" t="s">
        <v>130</v>
      </c>
      <c r="B224" s="91">
        <f t="shared" si="9"/>
        <v>1529398</v>
      </c>
      <c r="C224" s="91">
        <v>1127021</v>
      </c>
      <c r="D224" s="91">
        <v>140114</v>
      </c>
      <c r="E224" s="91">
        <v>110108</v>
      </c>
      <c r="F224" s="91">
        <v>38690</v>
      </c>
      <c r="G224" s="91">
        <v>1037</v>
      </c>
      <c r="H224" s="91">
        <v>1916</v>
      </c>
      <c r="I224" s="91">
        <v>18834</v>
      </c>
      <c r="J224" s="91">
        <v>7741</v>
      </c>
      <c r="K224" s="91">
        <v>4175</v>
      </c>
      <c r="L224" s="91">
        <v>608</v>
      </c>
      <c r="M224" s="91">
        <v>107</v>
      </c>
      <c r="N224" s="91">
        <v>75774</v>
      </c>
      <c r="O224" s="91">
        <v>1550</v>
      </c>
      <c r="P224" s="91">
        <v>1723</v>
      </c>
    </row>
    <row r="225" spans="1:16" ht="13.5" customHeight="1" hidden="1">
      <c r="A225" s="90" t="s">
        <v>131</v>
      </c>
      <c r="B225" s="91">
        <f t="shared" si="9"/>
        <v>1467366</v>
      </c>
      <c r="C225" s="91">
        <v>1062952</v>
      </c>
      <c r="D225" s="91">
        <v>133736</v>
      </c>
      <c r="E225" s="91">
        <v>114254</v>
      </c>
      <c r="F225" s="91">
        <v>40549</v>
      </c>
      <c r="G225" s="91">
        <v>1664</v>
      </c>
      <c r="H225" s="91">
        <v>2606</v>
      </c>
      <c r="I225" s="91">
        <v>22544</v>
      </c>
      <c r="J225" s="91">
        <v>10710</v>
      </c>
      <c r="K225" s="91">
        <v>1989</v>
      </c>
      <c r="L225" s="91">
        <v>1770</v>
      </c>
      <c r="M225" s="91">
        <v>129</v>
      </c>
      <c r="N225" s="91">
        <v>71099</v>
      </c>
      <c r="O225" s="91">
        <v>2142</v>
      </c>
      <c r="P225" s="91">
        <v>1222</v>
      </c>
    </row>
    <row r="226" spans="1:16" ht="13.5" customHeight="1" hidden="1">
      <c r="A226" s="90" t="s">
        <v>132</v>
      </c>
      <c r="B226" s="91">
        <f t="shared" si="9"/>
        <v>1506374</v>
      </c>
      <c r="C226" s="91">
        <v>1113225</v>
      </c>
      <c r="D226" s="91">
        <v>139982</v>
      </c>
      <c r="E226" s="91">
        <v>116520</v>
      </c>
      <c r="F226" s="91">
        <v>42179</v>
      </c>
      <c r="G226" s="91">
        <v>1429</v>
      </c>
      <c r="H226" s="91">
        <v>2036</v>
      </c>
      <c r="I226" s="91">
        <v>19984</v>
      </c>
      <c r="J226" s="91">
        <v>4224</v>
      </c>
      <c r="K226" s="91">
        <v>3772</v>
      </c>
      <c r="L226" s="91">
        <v>24</v>
      </c>
      <c r="M226" s="91">
        <v>79</v>
      </c>
      <c r="N226" s="91">
        <v>60739</v>
      </c>
      <c r="O226" s="91">
        <v>1467</v>
      </c>
      <c r="P226" s="91">
        <v>714</v>
      </c>
    </row>
    <row r="227" spans="1:16" ht="13.5" customHeight="1" hidden="1">
      <c r="A227" s="90" t="s">
        <v>133</v>
      </c>
      <c r="B227" s="91">
        <f t="shared" si="9"/>
        <v>1640087</v>
      </c>
      <c r="C227" s="91">
        <v>1195243</v>
      </c>
      <c r="D227" s="91">
        <v>159020</v>
      </c>
      <c r="E227" s="91">
        <v>123970</v>
      </c>
      <c r="F227" s="91">
        <v>49138</v>
      </c>
      <c r="G227" s="91">
        <v>1925</v>
      </c>
      <c r="H227" s="91">
        <v>977</v>
      </c>
      <c r="I227" s="91">
        <v>25772</v>
      </c>
      <c r="J227" s="91">
        <v>7770</v>
      </c>
      <c r="K227" s="91">
        <v>3500</v>
      </c>
      <c r="L227" s="91">
        <v>38</v>
      </c>
      <c r="M227" s="91">
        <v>92</v>
      </c>
      <c r="N227" s="91">
        <v>69006</v>
      </c>
      <c r="O227" s="91">
        <v>2380</v>
      </c>
      <c r="P227" s="91">
        <v>1256</v>
      </c>
    </row>
    <row r="228" spans="1:16" ht="13.5" customHeight="1" hidden="1">
      <c r="A228" s="90" t="s">
        <v>134</v>
      </c>
      <c r="B228" s="91">
        <f t="shared" si="9"/>
        <v>1572321</v>
      </c>
      <c r="C228" s="91">
        <v>1153184</v>
      </c>
      <c r="D228" s="91">
        <v>151789</v>
      </c>
      <c r="E228" s="91">
        <v>128532</v>
      </c>
      <c r="F228" s="91">
        <v>45295</v>
      </c>
      <c r="G228" s="91">
        <v>1526</v>
      </c>
      <c r="H228" s="91">
        <v>633</v>
      </c>
      <c r="I228" s="91">
        <v>25193</v>
      </c>
      <c r="J228" s="91">
        <v>3993</v>
      </c>
      <c r="K228" s="91">
        <v>1361</v>
      </c>
      <c r="L228" s="91">
        <v>59</v>
      </c>
      <c r="M228" s="91">
        <v>110</v>
      </c>
      <c r="N228" s="91">
        <v>58264</v>
      </c>
      <c r="O228" s="91">
        <v>1141</v>
      </c>
      <c r="P228" s="91">
        <v>1241</v>
      </c>
    </row>
    <row r="229" spans="1:16" ht="13.5" customHeight="1" hidden="1">
      <c r="A229" s="90" t="s">
        <v>145</v>
      </c>
      <c r="B229" s="91">
        <f t="shared" si="9"/>
        <v>1299096</v>
      </c>
      <c r="C229" s="91">
        <v>958435</v>
      </c>
      <c r="D229" s="91">
        <v>117712</v>
      </c>
      <c r="E229" s="91">
        <v>111573</v>
      </c>
      <c r="F229" s="91">
        <v>31040</v>
      </c>
      <c r="G229" s="91">
        <v>1594</v>
      </c>
      <c r="H229" s="91">
        <v>0</v>
      </c>
      <c r="I229" s="91">
        <v>20120</v>
      </c>
      <c r="J229" s="91">
        <v>3055</v>
      </c>
      <c r="K229" s="91">
        <v>2617</v>
      </c>
      <c r="L229" s="91">
        <v>49</v>
      </c>
      <c r="M229" s="91">
        <v>84</v>
      </c>
      <c r="N229" s="91">
        <v>50853</v>
      </c>
      <c r="O229" s="91">
        <v>1008</v>
      </c>
      <c r="P229" s="91">
        <v>956</v>
      </c>
    </row>
    <row r="230" spans="1:17" ht="13.5" customHeight="1" hidden="1">
      <c r="A230" s="111" t="s">
        <v>154</v>
      </c>
      <c r="B230" s="91">
        <f t="shared" si="9"/>
        <v>1528358</v>
      </c>
      <c r="C230" s="91">
        <v>1121629</v>
      </c>
      <c r="D230" s="91">
        <v>135711</v>
      </c>
      <c r="E230" s="91">
        <v>123861</v>
      </c>
      <c r="F230" s="91">
        <v>42141</v>
      </c>
      <c r="G230" s="91">
        <v>2446</v>
      </c>
      <c r="H230" s="91">
        <v>1225</v>
      </c>
      <c r="I230" s="91">
        <v>17002</v>
      </c>
      <c r="J230" s="91">
        <v>5583</v>
      </c>
      <c r="K230" s="91">
        <v>3925</v>
      </c>
      <c r="L230" s="91">
        <v>440</v>
      </c>
      <c r="M230" s="91">
        <v>152</v>
      </c>
      <c r="N230" s="91">
        <v>72312</v>
      </c>
      <c r="O230" s="91">
        <v>1382</v>
      </c>
      <c r="P230" s="91">
        <v>549</v>
      </c>
      <c r="Q230" s="98"/>
    </row>
    <row r="231" spans="1:16" ht="13.5" customHeight="1" hidden="1">
      <c r="A231" s="90" t="s">
        <v>137</v>
      </c>
      <c r="B231" s="91">
        <f t="shared" si="9"/>
        <v>1423493</v>
      </c>
      <c r="C231" s="91">
        <v>1068102</v>
      </c>
      <c r="D231" s="91">
        <v>121195</v>
      </c>
      <c r="E231" s="91">
        <v>118914</v>
      </c>
      <c r="F231" s="91">
        <v>38283</v>
      </c>
      <c r="G231" s="91">
        <v>2232</v>
      </c>
      <c r="H231" s="91">
        <v>1369</v>
      </c>
      <c r="I231" s="91">
        <v>3288</v>
      </c>
      <c r="J231" s="91">
        <v>4616</v>
      </c>
      <c r="K231" s="91">
        <v>1318</v>
      </c>
      <c r="L231" s="91">
        <v>84</v>
      </c>
      <c r="M231" s="91">
        <v>121</v>
      </c>
      <c r="N231" s="91">
        <v>61602</v>
      </c>
      <c r="O231" s="91">
        <v>1109</v>
      </c>
      <c r="P231" s="91">
        <v>1260</v>
      </c>
    </row>
    <row r="232" spans="1:16" ht="15" customHeight="1" hidden="1">
      <c r="A232" s="90" t="s">
        <v>138</v>
      </c>
      <c r="B232" s="91">
        <f t="shared" si="9"/>
        <v>1435727</v>
      </c>
      <c r="C232" s="91">
        <v>1089747</v>
      </c>
      <c r="D232" s="91">
        <v>124018</v>
      </c>
      <c r="E232" s="91">
        <v>112797</v>
      </c>
      <c r="F232" s="91">
        <v>39496</v>
      </c>
      <c r="G232" s="91">
        <v>2299</v>
      </c>
      <c r="H232" s="91">
        <v>526</v>
      </c>
      <c r="I232" s="91">
        <v>2003</v>
      </c>
      <c r="J232" s="91">
        <v>3910</v>
      </c>
      <c r="K232" s="91">
        <v>2732</v>
      </c>
      <c r="L232" s="91">
        <v>48</v>
      </c>
      <c r="M232" s="91">
        <v>89</v>
      </c>
      <c r="N232" s="91">
        <v>55940</v>
      </c>
      <c r="O232" s="91">
        <v>899</v>
      </c>
      <c r="P232" s="91">
        <v>1223</v>
      </c>
    </row>
    <row r="233" spans="1:16" s="104" customFormat="1" ht="15" customHeight="1">
      <c r="A233" s="101" t="s">
        <v>183</v>
      </c>
      <c r="B233" s="102">
        <f aca="true" t="shared" si="10" ref="B233:H233">SUM(B234:B245)</f>
        <v>7470267</v>
      </c>
      <c r="C233" s="102">
        <f t="shared" si="10"/>
        <v>5626792</v>
      </c>
      <c r="D233" s="102">
        <f t="shared" si="10"/>
        <v>635470</v>
      </c>
      <c r="E233" s="102">
        <f t="shared" si="10"/>
        <v>597121</v>
      </c>
      <c r="F233" s="102">
        <f t="shared" si="10"/>
        <v>197737</v>
      </c>
      <c r="G233" s="102">
        <f t="shared" si="10"/>
        <v>14493</v>
      </c>
      <c r="H233" s="102">
        <f t="shared" si="10"/>
        <v>4461</v>
      </c>
      <c r="I233" s="102">
        <f aca="true" t="shared" si="11" ref="I233:P233">SUM(I234:I245)</f>
        <v>63444</v>
      </c>
      <c r="J233" s="102">
        <f t="shared" si="11"/>
        <v>32032</v>
      </c>
      <c r="K233" s="102">
        <f t="shared" si="11"/>
        <v>10516</v>
      </c>
      <c r="L233" s="102">
        <f t="shared" si="11"/>
        <v>1943</v>
      </c>
      <c r="M233" s="102">
        <f t="shared" si="11"/>
        <v>633</v>
      </c>
      <c r="N233" s="102">
        <f t="shared" si="11"/>
        <v>274349</v>
      </c>
      <c r="O233" s="102">
        <f t="shared" si="11"/>
        <v>6626</v>
      </c>
      <c r="P233" s="102">
        <f t="shared" si="11"/>
        <v>4650</v>
      </c>
    </row>
    <row r="234" spans="1:16" ht="15" customHeight="1">
      <c r="A234" s="90" t="s">
        <v>127</v>
      </c>
      <c r="B234" s="91">
        <f>SUM(C234:P234)</f>
        <v>1340024</v>
      </c>
      <c r="C234" s="91">
        <v>1022206</v>
      </c>
      <c r="D234" s="91">
        <v>112762</v>
      </c>
      <c r="E234" s="91">
        <v>113576</v>
      </c>
      <c r="F234" s="91">
        <v>33547</v>
      </c>
      <c r="G234" s="91">
        <v>1421</v>
      </c>
      <c r="H234" s="91">
        <v>306</v>
      </c>
      <c r="I234" s="91">
        <v>1752</v>
      </c>
      <c r="J234" s="91">
        <v>4210</v>
      </c>
      <c r="K234" s="91">
        <v>1471</v>
      </c>
      <c r="L234" s="91">
        <v>76</v>
      </c>
      <c r="M234" s="91">
        <v>123</v>
      </c>
      <c r="N234" s="91">
        <v>47062</v>
      </c>
      <c r="O234" s="91">
        <v>965</v>
      </c>
      <c r="P234" s="91">
        <v>547</v>
      </c>
    </row>
    <row r="235" spans="1:16" ht="15" customHeight="1">
      <c r="A235" s="90" t="s">
        <v>128</v>
      </c>
      <c r="B235" s="91">
        <f aca="true" t="shared" si="12" ref="B235:B245">SUM(C235:P235)</f>
        <v>1510953</v>
      </c>
      <c r="C235" s="91">
        <v>1159315</v>
      </c>
      <c r="D235" s="91">
        <v>131109</v>
      </c>
      <c r="E235" s="91">
        <v>110158</v>
      </c>
      <c r="F235" s="91">
        <v>41269</v>
      </c>
      <c r="G235" s="91">
        <v>2421</v>
      </c>
      <c r="H235" s="91">
        <v>934</v>
      </c>
      <c r="I235" s="91">
        <v>1436</v>
      </c>
      <c r="J235" s="91">
        <v>5527</v>
      </c>
      <c r="K235" s="91">
        <v>809</v>
      </c>
      <c r="L235" s="91">
        <v>30</v>
      </c>
      <c r="M235" s="91">
        <v>125</v>
      </c>
      <c r="N235" s="91">
        <v>54426</v>
      </c>
      <c r="O235" s="91">
        <v>2165</v>
      </c>
      <c r="P235" s="91">
        <v>1229</v>
      </c>
    </row>
    <row r="236" spans="1:16" ht="15" customHeight="1">
      <c r="A236" s="90" t="s">
        <v>129</v>
      </c>
      <c r="B236" s="91">
        <f t="shared" si="12"/>
        <v>1518785</v>
      </c>
      <c r="C236" s="91">
        <v>1145027</v>
      </c>
      <c r="D236" s="91">
        <v>127893</v>
      </c>
      <c r="E236" s="91">
        <v>132122</v>
      </c>
      <c r="F236" s="91">
        <v>40094</v>
      </c>
      <c r="G236" s="91">
        <v>2902</v>
      </c>
      <c r="H236" s="91">
        <v>1304</v>
      </c>
      <c r="I236" s="91">
        <v>5115</v>
      </c>
      <c r="J236" s="91">
        <v>3516</v>
      </c>
      <c r="K236" s="91">
        <v>4617</v>
      </c>
      <c r="L236" s="91">
        <v>58</v>
      </c>
      <c r="M236" s="91">
        <v>165</v>
      </c>
      <c r="N236" s="91">
        <v>53718</v>
      </c>
      <c r="O236" s="91">
        <v>983</v>
      </c>
      <c r="P236" s="91">
        <v>1271</v>
      </c>
    </row>
    <row r="237" spans="1:16" ht="15" customHeight="1">
      <c r="A237" s="90" t="s">
        <v>130</v>
      </c>
      <c r="B237" s="91">
        <f t="shared" si="12"/>
        <v>1614103</v>
      </c>
      <c r="C237" s="91">
        <v>1201350</v>
      </c>
      <c r="D237" s="91">
        <v>140618</v>
      </c>
      <c r="E237" s="91">
        <v>120997</v>
      </c>
      <c r="F237" s="91">
        <v>43560</v>
      </c>
      <c r="G237" s="91">
        <v>3975</v>
      </c>
      <c r="H237" s="91">
        <v>891</v>
      </c>
      <c r="I237" s="91">
        <v>23467</v>
      </c>
      <c r="J237" s="91">
        <v>10847</v>
      </c>
      <c r="K237" s="91">
        <v>1881</v>
      </c>
      <c r="L237" s="91">
        <v>1720</v>
      </c>
      <c r="M237" s="91">
        <v>99</v>
      </c>
      <c r="N237" s="91">
        <v>62293</v>
      </c>
      <c r="O237" s="91">
        <v>1696</v>
      </c>
      <c r="P237" s="91">
        <v>709</v>
      </c>
    </row>
    <row r="238" spans="1:16" ht="15" customHeight="1">
      <c r="A238" s="90" t="s">
        <v>131</v>
      </c>
      <c r="B238" s="91">
        <f t="shared" si="12"/>
        <v>1486402</v>
      </c>
      <c r="C238" s="91">
        <v>1098894</v>
      </c>
      <c r="D238" s="91">
        <v>123088</v>
      </c>
      <c r="E238" s="91">
        <v>120268</v>
      </c>
      <c r="F238" s="91">
        <v>39267</v>
      </c>
      <c r="G238" s="91">
        <v>3774</v>
      </c>
      <c r="H238" s="91">
        <v>1026</v>
      </c>
      <c r="I238" s="91">
        <v>31674</v>
      </c>
      <c r="J238" s="91">
        <v>7932</v>
      </c>
      <c r="K238" s="91">
        <v>1738</v>
      </c>
      <c r="L238" s="91">
        <v>59</v>
      </c>
      <c r="M238" s="91">
        <v>121</v>
      </c>
      <c r="N238" s="91">
        <v>56850</v>
      </c>
      <c r="O238" s="91">
        <v>817</v>
      </c>
      <c r="P238" s="91">
        <v>894</v>
      </c>
    </row>
    <row r="239" spans="1:16" ht="16.5" customHeight="1" hidden="1">
      <c r="A239" s="90" t="s">
        <v>132</v>
      </c>
      <c r="B239" s="91">
        <f t="shared" si="12"/>
        <v>0</v>
      </c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</row>
    <row r="240" spans="1:16" ht="16.5" customHeight="1" hidden="1">
      <c r="A240" s="90" t="s">
        <v>133</v>
      </c>
      <c r="B240" s="91">
        <f t="shared" si="12"/>
        <v>0</v>
      </c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</row>
    <row r="241" spans="1:16" ht="16.5" customHeight="1" hidden="1">
      <c r="A241" s="90" t="s">
        <v>134</v>
      </c>
      <c r="B241" s="91">
        <f t="shared" si="12"/>
        <v>0</v>
      </c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</row>
    <row r="242" spans="1:16" ht="16.5" customHeight="1" hidden="1">
      <c r="A242" s="90" t="s">
        <v>145</v>
      </c>
      <c r="B242" s="91">
        <f t="shared" si="12"/>
        <v>0</v>
      </c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</row>
    <row r="243" spans="1:17" ht="16.5" customHeight="1" hidden="1">
      <c r="A243" s="111" t="s">
        <v>154</v>
      </c>
      <c r="B243" s="91">
        <f t="shared" si="12"/>
        <v>0</v>
      </c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8"/>
    </row>
    <row r="244" spans="1:16" ht="16.5" customHeight="1" hidden="1">
      <c r="A244" s="90" t="s">
        <v>137</v>
      </c>
      <c r="B244" s="91">
        <f t="shared" si="12"/>
        <v>0</v>
      </c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</row>
    <row r="245" spans="1:16" ht="16.5" customHeight="1" hidden="1">
      <c r="A245" s="90" t="s">
        <v>138</v>
      </c>
      <c r="B245" s="91">
        <f t="shared" si="12"/>
        <v>0</v>
      </c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</row>
    <row r="246" ht="15" customHeight="1">
      <c r="P246" s="98"/>
    </row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8">
    <mergeCell ref="A125:M125"/>
    <mergeCell ref="A126:A127"/>
    <mergeCell ref="P126:P127"/>
    <mergeCell ref="A1:L1"/>
    <mergeCell ref="N3:P3"/>
    <mergeCell ref="A4:M4"/>
    <mergeCell ref="A5:A6"/>
    <mergeCell ref="P5:P6"/>
  </mergeCells>
  <printOptions horizontalCentered="1"/>
  <pageMargins left="0.15748031496062992" right="0.15748031496062992" top="0.4330708661417323" bottom="0.984251968503937" header="0.2755905511811024" footer="0.5118110236220472"/>
  <pageSetup horizontalDpi="300" verticalDpi="300" orientation="landscape" paperSize="9" scale="95" r:id="rId1"/>
  <rowBreaks count="1" manualBreakCount="1">
    <brk id="1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2013-06-25T01:14:05Z</cp:lastPrinted>
  <dcterms:created xsi:type="dcterms:W3CDTF">1997-01-14T01:50:29Z</dcterms:created>
  <dcterms:modified xsi:type="dcterms:W3CDTF">2014-02-11T05:41:58Z</dcterms:modified>
  <cp:category/>
  <cp:version/>
  <cp:contentType/>
  <cp:contentStatus/>
</cp:coreProperties>
</file>