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tabRatio="942" activeTab="0"/>
  </bookViews>
  <sheets>
    <sheet name="歷年在臺居留人數" sheetId="1" r:id="rId1"/>
    <sheet name="目前在臺(按職業及區域)" sheetId="2" r:id="rId2"/>
    <sheet name="目前在臺居留主要國籍統計" sheetId="3" r:id="rId3"/>
    <sheet name="15.目前在臺(按國籍及職業)" sheetId="4" r:id="rId4"/>
    <sheet name="16.目前在臺(按國籍及區域)" sheetId="5" r:id="rId5"/>
    <sheet name="29.目前在臺(按職業及區域)全" sheetId="6" r:id="rId6"/>
    <sheet name="18.現持有效居留證(按國籍及職業)" sheetId="7" r:id="rId7"/>
    <sheet name="19.現持有效居留證(按國籍及區域)" sheetId="8" r:id="rId8"/>
    <sheet name="20.永久居留外僑（按國籍及區域）" sheetId="9" r:id="rId9"/>
    <sheet name="60.永久居留外僑（按國籍及職業）" sheetId="10" r:id="rId10"/>
    <sheet name="23.目前在臺外籍配偶居留統計(按國籍及區域分)" sheetId="11" r:id="rId11"/>
    <sheet name="21.現持有效外僑居留證之外籍配偶（按國籍及區域）" sheetId="12" r:id="rId12"/>
    <sheet name="22.現持有效外僑居留證之外籍配偶（按證件別及區域）" sheetId="13" r:id="rId13"/>
  </sheets>
  <definedNames>
    <definedName name="_xlnm.Print_Area" localSheetId="3">'15.目前在臺(按國籍及職業)'!$A$1:$P$797</definedName>
    <definedName name="_xlnm.Print_Area" localSheetId="6">'18.現持有效居留證(按國籍及職業)'!$A$1:$P$2328</definedName>
    <definedName name="_xlnm.Print_Area" localSheetId="1">'目前在臺(按職業及區域)'!$A$1:$P$31</definedName>
    <definedName name="_xlnm.Print_Area" localSheetId="2">'目前在臺居留主要國籍統計'!$A$1:$J$209</definedName>
    <definedName name="_xlnm.Print_Area" localSheetId="0">'歷年在臺居留人數'!$A$1:$O$203</definedName>
    <definedName name="_xlnm.Print_Titles" localSheetId="3">'15.目前在臺(按國籍及職業)'!$1:$3</definedName>
    <definedName name="_xlnm.Print_Titles" localSheetId="6">'18.現持有效居留證(按國籍及職業)'!$1:$4</definedName>
    <definedName name="_xlnm.Print_Titles" localSheetId="11">'21.現持有效外僑居留證之外籍配偶（按國籍及區域）'!$1:$3</definedName>
    <definedName name="_xlnm.Print_Titles" localSheetId="2">'目前在臺居留主要國籍統計'!$1:$4</definedName>
  </definedNames>
  <calcPr fullCalcOnLoad="1"/>
</workbook>
</file>

<file path=xl/sharedStrings.xml><?xml version="1.0" encoding="utf-8"?>
<sst xmlns="http://schemas.openxmlformats.org/spreadsheetml/2006/main" count="8126" uniqueCount="738">
  <si>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</si>
  <si>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</si>
  <si>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</si>
  <si>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</si>
  <si>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</si>
  <si>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</si>
  <si>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</si>
  <si>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</si>
  <si>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</si>
  <si>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 xml:space="preserve">外籍勞工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</si>
  <si>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</si>
  <si>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</si>
  <si>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</si>
  <si>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</si>
  <si>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</si>
  <si>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</si>
  <si>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</si>
  <si>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</si>
  <si>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</si>
  <si>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</si>
  <si>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</si>
  <si>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</si>
  <si>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</si>
  <si>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</si>
  <si>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</si>
  <si>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</si>
  <si>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</si>
  <si>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</si>
  <si>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</si>
  <si>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</si>
  <si>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</si>
  <si>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</si>
  <si>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</si>
  <si>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外籍勞工：指勞委會依據就業服務法公告開放引進之補充性勞工。</t>
  </si>
  <si>
    <t>（三）</t>
  </si>
  <si>
    <t>船員：指依據就業服務法第43條第1項第1款核准聘僱之具有技術性的船上工作者。</t>
  </si>
  <si>
    <t>（四）</t>
  </si>
  <si>
    <t>失業：外僑職業登記為無業且年齡在64歲以下。</t>
  </si>
  <si>
    <t>資料來源：移民事務組</t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</si>
  <si>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</si>
  <si>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</si>
  <si>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</si>
  <si>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</si>
  <si>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</si>
  <si>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</t>
  </si>
  <si>
    <t>無國籍</t>
  </si>
  <si>
    <t>阿富汗</t>
  </si>
  <si>
    <t>不丹</t>
  </si>
  <si>
    <t>汶萊</t>
  </si>
  <si>
    <t>緬甸</t>
  </si>
  <si>
    <t>柬埔寨</t>
  </si>
  <si>
    <t>總   計</t>
  </si>
  <si>
    <t>合  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</si>
  <si>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</si>
  <si>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</si>
  <si>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</si>
  <si>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</si>
  <si>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</si>
  <si>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</si>
  <si>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</si>
  <si>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</si>
  <si>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</si>
  <si>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　|小      計</t>
  </si>
  <si>
    <t>　|營建業技工</t>
  </si>
  <si>
    <t>外|製造業技工</t>
  </si>
  <si>
    <t>籍|家庭幫傭</t>
  </si>
  <si>
    <t>勞|監護工</t>
  </si>
  <si>
    <t>工|船員(外籍勞工)</t>
  </si>
  <si>
    <t>　|其他(外籍勞工)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</si>
  <si>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</si>
  <si>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</si>
  <si>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</si>
  <si>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</si>
  <si>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</si>
  <si>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</si>
  <si>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</si>
  <si>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</si>
  <si>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</si>
  <si>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</si>
  <si>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</si>
  <si>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</si>
  <si>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</si>
  <si>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</si>
  <si>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</si>
  <si>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</si>
  <si>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</si>
  <si>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</si>
  <si>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</si>
  <si>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尼泊爾</t>
  </si>
  <si>
    <t>巴基斯坦</t>
  </si>
  <si>
    <t>菲律賓</t>
  </si>
  <si>
    <t>新加坡</t>
  </si>
  <si>
    <t>敘利亞</t>
  </si>
  <si>
    <t>泰國</t>
  </si>
  <si>
    <t>土耳其</t>
  </si>
  <si>
    <t>越南</t>
  </si>
  <si>
    <t>吉里巴斯</t>
  </si>
  <si>
    <t>塞席爾</t>
  </si>
  <si>
    <t>吐瓦魯</t>
  </si>
  <si>
    <t>斐濟</t>
  </si>
  <si>
    <t>諾魯</t>
  </si>
  <si>
    <t>紐西蘭</t>
  </si>
  <si>
    <t>東加王國</t>
  </si>
  <si>
    <t>帛琉</t>
  </si>
  <si>
    <t>奧地利</t>
  </si>
  <si>
    <t>比利時</t>
  </si>
  <si>
    <t>保加利亞</t>
  </si>
  <si>
    <t>白俄羅斯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</si>
  <si>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</si>
  <si>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</si>
  <si>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</si>
  <si>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</si>
  <si>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</si>
  <si>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</si>
  <si>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</si>
  <si>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</si>
  <si>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</si>
  <si>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盧森堡</t>
  </si>
  <si>
    <t>馬爾他</t>
  </si>
  <si>
    <t>摩納哥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</si>
  <si>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</si>
  <si>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</si>
  <si>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</si>
  <si>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</si>
  <si>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</si>
  <si>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</si>
  <si>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</si>
  <si>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</si>
  <si>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</si>
  <si>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</si>
  <si>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</si>
  <si>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</si>
  <si>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</si>
  <si>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</si>
  <si>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</si>
  <si>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</si>
  <si>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烏茲別克</t>
  </si>
  <si>
    <t>哈薩克</t>
  </si>
  <si>
    <t>摩爾多瓦</t>
  </si>
  <si>
    <t>吉爾吉斯</t>
  </si>
  <si>
    <t>土庫曼</t>
  </si>
  <si>
    <t>亞塞拜然</t>
  </si>
  <si>
    <t>喬治亞</t>
  </si>
  <si>
    <t>克羅埃西亞</t>
  </si>
  <si>
    <t>斯洛維尼亞</t>
  </si>
  <si>
    <t>馬其頓</t>
  </si>
  <si>
    <t>斯洛伐克</t>
  </si>
  <si>
    <t>塞爾維亞</t>
  </si>
  <si>
    <t>加拿大</t>
  </si>
  <si>
    <t>哥斯大黎加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</si>
  <si>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</si>
  <si>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</si>
  <si>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</si>
  <si>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</si>
  <si>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</si>
  <si>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</si>
  <si>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</si>
  <si>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</si>
  <si>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</si>
  <si>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</si>
  <si>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格瑞那達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</si>
  <si>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</si>
  <si>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</si>
  <si>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</si>
  <si>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</si>
  <si>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</si>
  <si>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</si>
  <si>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</si>
  <si>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</si>
  <si>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</si>
  <si>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</si>
  <si>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</si>
  <si>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查德</t>
  </si>
  <si>
    <t>貝南共和國</t>
  </si>
  <si>
    <t>衣索比亞</t>
  </si>
  <si>
    <t>加彭</t>
  </si>
  <si>
    <t>甘比亞</t>
  </si>
  <si>
    <t>迦納</t>
  </si>
  <si>
    <t>象牙海岸</t>
  </si>
  <si>
    <t>肯亞</t>
  </si>
  <si>
    <t>利比亞</t>
  </si>
  <si>
    <t>馬拉威</t>
  </si>
  <si>
    <t>馬利</t>
  </si>
  <si>
    <t>模里西斯</t>
  </si>
  <si>
    <t>摩洛哥</t>
  </si>
  <si>
    <t>尼日</t>
  </si>
  <si>
    <t>奈及利亞</t>
  </si>
  <si>
    <t>辛巴威</t>
  </si>
  <si>
    <t>塞內加爾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</si>
  <si>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</si>
  <si>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</si>
  <si>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</si>
  <si>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</si>
  <si>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</si>
  <si>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</si>
  <si>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</si>
  <si>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</si>
  <si>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</si>
  <si>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</si>
  <si>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</si>
  <si>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</si>
  <si>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</si>
  <si>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納米比亞</t>
  </si>
  <si>
    <t>剛果民主共和國</t>
  </si>
  <si>
    <t>聖文森及格瑞那丁</t>
  </si>
  <si>
    <t>聖露西亞</t>
  </si>
  <si>
    <t>貝理斯</t>
  </si>
  <si>
    <t>空白</t>
  </si>
  <si>
    <t>總     計</t>
  </si>
  <si>
    <t>合   計</t>
  </si>
  <si>
    <t>新 北 市</t>
  </si>
  <si>
    <t>臺 北 市</t>
  </si>
  <si>
    <t>臺 中 市</t>
  </si>
  <si>
    <t>臺 南 市</t>
  </si>
  <si>
    <t>高 雄 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</si>
  <si>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</si>
  <si>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</si>
  <si>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</si>
  <si>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</si>
  <si>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</si>
  <si>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</si>
  <si>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</si>
  <si>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</si>
  <si>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</si>
  <si>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</si>
  <si>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</si>
  <si>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</si>
  <si>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</si>
  <si>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</si>
  <si>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</si>
  <si>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</si>
  <si>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</si>
  <si>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巴勒斯坦</t>
  </si>
  <si>
    <t>澳大利亞</t>
  </si>
  <si>
    <t>萬那杜</t>
  </si>
  <si>
    <t>密克羅尼西亞</t>
  </si>
  <si>
    <t>捷克</t>
  </si>
  <si>
    <t>巴貝多</t>
  </si>
  <si>
    <t>千里達</t>
  </si>
  <si>
    <t>幾內亞</t>
  </si>
  <si>
    <t>聖克里斯多福及尼維斯</t>
  </si>
  <si>
    <t>A0203-021</t>
  </si>
  <si>
    <t>總    計</t>
  </si>
  <si>
    <t>合    計</t>
  </si>
  <si>
    <t>A0203-058</t>
  </si>
  <si>
    <t>阿爾巴尼亞</t>
  </si>
  <si>
    <t>古巴</t>
  </si>
  <si>
    <t>委內瑞拉</t>
  </si>
  <si>
    <t>阿爾及利亞</t>
  </si>
  <si>
    <t>中非共和國</t>
  </si>
  <si>
    <t>賴比瑞亞</t>
  </si>
  <si>
    <t>獅子山</t>
  </si>
  <si>
    <t>南蘇丹共和國</t>
  </si>
  <si>
    <t>A0203-009</t>
  </si>
  <si>
    <t>A0203-010</t>
  </si>
  <si>
    <t>A0303-003</t>
  </si>
  <si>
    <t>A0203-051</t>
  </si>
  <si>
    <t>蓋亞那</t>
  </si>
  <si>
    <t>臺灣地區現持有效居留證(在臺)外僑居留人數統計</t>
  </si>
  <si>
    <t>資料來源：移民事務組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</si>
  <si>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別 
 </t>
    </r>
    <r>
      <rPr>
        <sz val="8"/>
        <rFont val="Times New Roman"/>
        <family val="1"/>
      </rPr>
      <t>Year (Month)</t>
    </r>
  </si>
  <si>
    <r>
      <t xml:space="preserve">合法居留外僑人數 </t>
    </r>
    <r>
      <rPr>
        <sz val="8"/>
        <rFont val="Times New Roman"/>
        <family val="1"/>
      </rPr>
      <t>Foreign Residents (Persons)</t>
    </r>
  </si>
  <si>
    <r>
      <t xml:space="preserve">合計 </t>
    </r>
    <r>
      <rPr>
        <sz val="8"/>
        <rFont val="Times New Roman"/>
        <family val="1"/>
      </rPr>
      <t>Total</t>
    </r>
  </si>
  <si>
    <r>
      <t xml:space="preserve">年滿十五歲以上居留外僑按經濟活動分 </t>
    </r>
    <r>
      <rPr>
        <sz val="8"/>
        <rFont val="Times New Roman"/>
        <family val="1"/>
      </rPr>
      <t>Population of 15 Years and Over by Emconomical Activities</t>
    </r>
  </si>
  <si>
    <r>
      <t xml:space="preserve">八十一年 </t>
    </r>
    <r>
      <rPr>
        <sz val="9"/>
        <rFont val="Times New Roman"/>
        <family val="1"/>
      </rPr>
      <t>1992</t>
    </r>
  </si>
  <si>
    <r>
      <t xml:space="preserve">八十二年 </t>
    </r>
    <r>
      <rPr>
        <sz val="9"/>
        <rFont val="Times New Roman"/>
        <family val="1"/>
      </rPr>
      <t>1993</t>
    </r>
  </si>
  <si>
    <r>
      <t xml:space="preserve">八十三年 </t>
    </r>
    <r>
      <rPr>
        <sz val="9"/>
        <rFont val="Times New Roman"/>
        <family val="1"/>
      </rPr>
      <t>1994</t>
    </r>
  </si>
  <si>
    <r>
      <t xml:space="preserve">八十四年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</si>
  <si>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</si>
  <si>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 xml:space="preserve">八十六年 </t>
    </r>
    <r>
      <rPr>
        <sz val="9"/>
        <rFont val="Times New Roman"/>
        <family val="1"/>
      </rPr>
      <t>1997</t>
    </r>
  </si>
  <si>
    <r>
      <t xml:space="preserve">八十七年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</si>
  <si>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1999 </t>
    </r>
  </si>
  <si>
    <r>
      <t xml:space="preserve">八十九年 </t>
    </r>
    <r>
      <rPr>
        <sz val="9"/>
        <rFont val="Times New Roman"/>
        <family val="1"/>
      </rPr>
      <t>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</si>
  <si>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</si>
  <si>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</si>
  <si>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</si>
  <si>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</si>
  <si>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</si>
  <si>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</si>
  <si>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</si>
  <si>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</si>
  <si>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</si>
  <si>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</si>
  <si>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</si>
  <si>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Dec. </t>
    </r>
  </si>
  <si>
    <r>
      <t xml:space="preserve">九　十年 </t>
    </r>
    <r>
      <rPr>
        <b/>
        <sz val="9"/>
        <rFont val="Times New Roman"/>
        <family val="1"/>
      </rPr>
      <t>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</si>
  <si>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</si>
  <si>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</si>
  <si>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九十三年</t>
    </r>
    <r>
      <rPr>
        <sz val="9"/>
        <rFont val="Times New Roman"/>
        <family val="1"/>
      </rPr>
      <t>2004</t>
    </r>
  </si>
  <si>
    <r>
      <t>九十四年</t>
    </r>
    <r>
      <rPr>
        <sz val="9"/>
        <rFont val="Times New Roman"/>
        <family val="1"/>
      </rPr>
      <t>2005</t>
    </r>
  </si>
  <si>
    <r>
      <t>九十五年</t>
    </r>
    <r>
      <rPr>
        <b/>
        <sz val="9"/>
        <rFont val="Times New Roman"/>
        <family val="1"/>
      </rPr>
      <t>2006</t>
    </r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</si>
  <si>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</si>
  <si>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</si>
  <si>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r>
      <t>九十八年</t>
    </r>
    <r>
      <rPr>
        <sz val="9"/>
        <rFont val="Times New Roman"/>
        <family val="1"/>
      </rPr>
      <t>2009</t>
    </r>
  </si>
  <si>
    <r>
      <t>九十九年</t>
    </r>
    <r>
      <rPr>
        <sz val="9"/>
        <rFont val="Times New Roman"/>
        <family val="1"/>
      </rPr>
      <t>2010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</si>
  <si>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新細明體"/>
        <family val="1"/>
      </rPr>
      <t xml:space="preserve">  Feb</t>
    </r>
    <r>
      <rPr>
        <sz val="9"/>
        <rFont val="Times New Roman"/>
        <family val="1"/>
      </rPr>
      <t xml:space="preserve">. </t>
    </r>
  </si>
  <si>
    <r>
      <t>一○○年</t>
    </r>
    <r>
      <rPr>
        <b/>
        <sz val="8"/>
        <rFont val="Times New Roman"/>
        <family val="1"/>
      </rPr>
      <t>2011</t>
    </r>
  </si>
  <si>
    <t>一○一年2012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</si>
  <si>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新細明體"/>
        <family val="1"/>
      </rPr>
      <t xml:space="preserve">  Feb</t>
    </r>
    <r>
      <rPr>
        <sz val="9"/>
        <rFont val="Times New Roman"/>
        <family val="1"/>
      </rPr>
      <t xml:space="preserve">. </t>
    </r>
  </si>
  <si>
    <r>
      <t>指</t>
    </r>
    <r>
      <rPr>
        <b/>
        <sz val="12"/>
        <rFont val="新細明體"/>
        <family val="1"/>
      </rPr>
      <t>現持有效之中華民國外僑居留證且實際在臺留居之外國人</t>
    </r>
    <r>
      <rPr>
        <sz val="12"/>
        <rFont val="新細明體"/>
        <family val="1"/>
      </rPr>
      <t>，不包括持外交簽證、禮遇簽證入境及持居留證入境但未辦妥外僑居留證之外國人。</t>
    </r>
  </si>
  <si>
    <t>臺灣地區現持有效居留證(在臺)外僑居留人數統計(按職業及區域分)</t>
  </si>
  <si>
    <r>
      <t xml:space="preserve">新北巿 New </t>
    </r>
    <r>
      <rPr>
        <b/>
        <sz val="8"/>
        <rFont val="Times New Roman"/>
        <family val="1"/>
      </rPr>
      <t xml:space="preserve">Taipei City </t>
    </r>
  </si>
  <si>
    <r>
      <t xml:space="preserve">臺 北 市 </t>
    </r>
    <r>
      <rPr>
        <b/>
        <sz val="8"/>
        <rFont val="Times New Roman"/>
        <family val="1"/>
      </rPr>
      <t xml:space="preserve">Taipei City </t>
    </r>
  </si>
  <si>
    <r>
      <t>臺中市</t>
    </r>
    <r>
      <rPr>
        <b/>
        <sz val="8"/>
        <rFont val="新細明體"/>
        <family val="1"/>
      </rPr>
      <t xml:space="preserve"> </t>
    </r>
    <r>
      <rPr>
        <b/>
        <sz val="8"/>
        <rFont val="Times New Roman"/>
        <family val="1"/>
      </rPr>
      <t xml:space="preserve">Taichung City </t>
    </r>
  </si>
  <si>
    <r>
      <t>臺南市</t>
    </r>
    <r>
      <rPr>
        <b/>
        <sz val="8"/>
        <rFont val="新細明體"/>
        <family val="1"/>
      </rPr>
      <t xml:space="preserve"> </t>
    </r>
    <r>
      <rPr>
        <b/>
        <sz val="8"/>
        <rFont val="Times New Roman"/>
        <family val="1"/>
      </rPr>
      <t xml:space="preserve">Tainan City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</si>
  <si>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</si>
  <si>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</si>
  <si>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</si>
  <si>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Miaoli County 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</si>
  <si>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</si>
  <si>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</si>
  <si>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</si>
  <si>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Chiayi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</si>
  <si>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</si>
  <si>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</si>
  <si>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</si>
  <si>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</si>
  <si>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</si>
  <si>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Hsinchu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</si>
  <si>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Chiayi City </t>
    </r>
  </si>
  <si>
    <t>臺灣地區現持有效居留證(在臺)外僑統計主要國籍統計</t>
  </si>
  <si>
    <t>資料來源：移民事務組</t>
  </si>
  <si>
    <t>職業別</t>
  </si>
  <si>
    <t>總計</t>
  </si>
  <si>
    <t>印尼</t>
  </si>
  <si>
    <t>越南</t>
  </si>
  <si>
    <t>計</t>
  </si>
  <si>
    <t>男</t>
  </si>
  <si>
    <t>女</t>
  </si>
  <si>
    <t>合計</t>
  </si>
  <si>
    <t>滿十五歲者</t>
  </si>
  <si>
    <t>百分比%</t>
  </si>
  <si>
    <t xml:space="preserve">勞動力小計 </t>
  </si>
  <si>
    <t>百分比%</t>
  </si>
  <si>
    <t>　公務人員</t>
  </si>
  <si>
    <t>　商務人員</t>
  </si>
  <si>
    <t>　工程師</t>
  </si>
  <si>
    <t>　會計師</t>
  </si>
  <si>
    <t>　律師</t>
  </si>
  <si>
    <t>　記者</t>
  </si>
  <si>
    <t xml:space="preserve">　教師 </t>
  </si>
  <si>
    <t>　醫師</t>
  </si>
  <si>
    <t xml:space="preserve">　護理人員 </t>
  </si>
  <si>
    <t>　傳教士</t>
  </si>
  <si>
    <t>　技工技匠</t>
  </si>
  <si>
    <t>　外籍勞工</t>
  </si>
  <si>
    <t>　船員</t>
  </si>
  <si>
    <t>　其他</t>
  </si>
  <si>
    <t>　失業</t>
  </si>
  <si>
    <t>非勞動力小計</t>
  </si>
  <si>
    <t>　家務</t>
  </si>
  <si>
    <t>　就學</t>
  </si>
  <si>
    <t>未滿十五歲者</t>
  </si>
  <si>
    <t>職業別</t>
  </si>
  <si>
    <t>菲律賓</t>
  </si>
  <si>
    <t>泰國</t>
  </si>
  <si>
    <t>日本</t>
  </si>
  <si>
    <t>計</t>
  </si>
  <si>
    <t>男</t>
  </si>
  <si>
    <t>女</t>
  </si>
  <si>
    <t>計</t>
  </si>
  <si>
    <t>合計</t>
  </si>
  <si>
    <t>滿十五歲者</t>
  </si>
  <si>
    <t>百分比%</t>
  </si>
  <si>
    <t xml:space="preserve">勞動力小計 </t>
  </si>
  <si>
    <t>百分比%</t>
  </si>
  <si>
    <t>　公務人員</t>
  </si>
  <si>
    <t>　商務人員</t>
  </si>
  <si>
    <t>　工程師</t>
  </si>
  <si>
    <t>　會計師</t>
  </si>
  <si>
    <t>　律師</t>
  </si>
  <si>
    <t>　記者</t>
  </si>
  <si>
    <t xml:space="preserve">　教師 </t>
  </si>
  <si>
    <t>　醫師</t>
  </si>
  <si>
    <t xml:space="preserve">　護理人員 </t>
  </si>
  <si>
    <t>　傳教士</t>
  </si>
  <si>
    <t>　技工技匠</t>
  </si>
  <si>
    <t>　外籍勞工</t>
  </si>
  <si>
    <t>　船員</t>
  </si>
  <si>
    <t>　其他</t>
  </si>
  <si>
    <t>　失業</t>
  </si>
  <si>
    <t>非勞動力小計</t>
  </si>
  <si>
    <t>　家務</t>
  </si>
  <si>
    <t>　就學</t>
  </si>
  <si>
    <t>未滿十五歲者</t>
  </si>
  <si>
    <t>職業別</t>
  </si>
  <si>
    <t>美國</t>
  </si>
  <si>
    <t>馬來西亞</t>
  </si>
  <si>
    <t>韓國</t>
  </si>
  <si>
    <t>加拿大</t>
  </si>
  <si>
    <t>印度</t>
  </si>
  <si>
    <t>英國</t>
  </si>
  <si>
    <t xml:space="preserve">男 </t>
  </si>
  <si>
    <t>新加坡</t>
  </si>
  <si>
    <t>法國</t>
  </si>
  <si>
    <t>南非</t>
  </si>
  <si>
    <t>澳大利亞</t>
  </si>
  <si>
    <t>德國</t>
  </si>
  <si>
    <t>註：統計對象：指在台之合法居留及永久居留外僑。</t>
  </si>
  <si>
    <t>臺灣地區現持有效居留證(在臺)外僑統計(按國籍及職業分)</t>
  </si>
  <si>
    <t>資料來源：移民事務組</t>
  </si>
  <si>
    <t>蒙古</t>
  </si>
  <si>
    <t>孟加拉共和國</t>
  </si>
  <si>
    <t>索羅門群島</t>
  </si>
  <si>
    <t>巴勒斯坦</t>
  </si>
  <si>
    <t>澳大利亞</t>
  </si>
  <si>
    <t>薩摩亞獨立國</t>
  </si>
  <si>
    <t>密克羅尼西亞</t>
  </si>
  <si>
    <t>捷克</t>
  </si>
  <si>
    <t xml:space="preserve">波士尼亞與赫塞哥維納 </t>
  </si>
  <si>
    <t>巴貝多</t>
  </si>
  <si>
    <t>古巴</t>
  </si>
  <si>
    <t>委內瑞拉</t>
  </si>
  <si>
    <t>阿爾及利亞</t>
  </si>
  <si>
    <t>蒲隆地</t>
  </si>
  <si>
    <t>中非共和國</t>
  </si>
  <si>
    <t>咯麥隆</t>
  </si>
  <si>
    <t>剛果共和國</t>
  </si>
  <si>
    <t>幾內亞</t>
  </si>
  <si>
    <t>獅子山</t>
  </si>
  <si>
    <t>南蘇丹共和國</t>
  </si>
  <si>
    <t>聖克里斯多福及尼維斯</t>
  </si>
  <si>
    <t>臺灣地區現持有效居留證(在臺)外僑統計(按國籍及區域分)</t>
  </si>
  <si>
    <t>塞席爾</t>
  </si>
  <si>
    <t>波士尼亞與赫塞哥維納</t>
  </si>
  <si>
    <t>衣索比亞</t>
  </si>
  <si>
    <t>甘比亞</t>
  </si>
  <si>
    <t>馬拉威</t>
  </si>
  <si>
    <t>馬利</t>
  </si>
  <si>
    <t xml:space="preserve"> </t>
  </si>
  <si>
    <t>聖露西亞</t>
  </si>
  <si>
    <t>臺灣地區現持有效居留證(在臺)外僑統計(按職業及區域分)</t>
  </si>
  <si>
    <t>合計</t>
  </si>
  <si>
    <t>公務人員</t>
  </si>
  <si>
    <t>商務人員</t>
  </si>
  <si>
    <t>工程師</t>
  </si>
  <si>
    <t>會計師</t>
  </si>
  <si>
    <t>護理人員</t>
  </si>
  <si>
    <t>傳教士</t>
  </si>
  <si>
    <t>技工技匠</t>
  </si>
  <si>
    <t>外  籍  勞  工</t>
  </si>
  <si>
    <t>小計</t>
  </si>
  <si>
    <t>營建業技工</t>
  </si>
  <si>
    <t>製造業技工</t>
  </si>
  <si>
    <t>家庭幫傭</t>
  </si>
  <si>
    <t>監護工</t>
  </si>
  <si>
    <t>船員(外籍勞工)</t>
  </si>
  <si>
    <t>其他(外籍勞工)</t>
  </si>
  <si>
    <t>其他(有業者)</t>
  </si>
  <si>
    <t>其他(無業者)</t>
  </si>
  <si>
    <t>未滿十五足歲兒童</t>
  </si>
  <si>
    <t>註：統計對象為臺之合法居留及永久居留外僑。</t>
  </si>
  <si>
    <t>臺灣地區現持有效居留證(含在臺、離臺)外僑統計(按國籍及職業分)</t>
  </si>
  <si>
    <t>賽普勒斯</t>
  </si>
  <si>
    <t>蒙古</t>
  </si>
  <si>
    <t>孟加拉共和國</t>
  </si>
  <si>
    <t>塞席爾</t>
  </si>
  <si>
    <t>索羅門群島</t>
  </si>
  <si>
    <t>薩摩亞獨立國</t>
  </si>
  <si>
    <t xml:space="preserve">波士尼亞與赫塞哥維納   </t>
  </si>
  <si>
    <t>蓋亞那</t>
  </si>
  <si>
    <t>巴拉圭</t>
  </si>
  <si>
    <t>多米尼克</t>
  </si>
  <si>
    <t>蒲隆地</t>
  </si>
  <si>
    <t>咯麥隆</t>
  </si>
  <si>
    <t>剛果共和國</t>
  </si>
  <si>
    <t>貝南共和國</t>
  </si>
  <si>
    <t>馬拉威</t>
  </si>
  <si>
    <t>烏干達</t>
  </si>
  <si>
    <t>註：統計對象為現持有效之外僑居留證及永久居留證者(包括在臺及離臺外僑，但不包括改變中國籍、註銷外僑居留證、死亡、放棄外國籍取我國籍等情形)。</t>
  </si>
  <si>
    <t>臺灣地區現持有效居留證(含在臺、離臺)外僑統計(按國籍及區域分)</t>
  </si>
  <si>
    <t>無國籍</t>
  </si>
  <si>
    <t>阿富汗</t>
  </si>
  <si>
    <t>柬埔寨</t>
  </si>
  <si>
    <t>斯里蘭卡</t>
  </si>
  <si>
    <t>印度</t>
  </si>
  <si>
    <t>伊拉克</t>
  </si>
  <si>
    <t>以色列</t>
  </si>
  <si>
    <t>寮國</t>
  </si>
  <si>
    <t>黎巴嫩</t>
  </si>
  <si>
    <t>馬來西亞</t>
  </si>
  <si>
    <t>尼泊爾</t>
  </si>
  <si>
    <t>巴基斯坦</t>
  </si>
  <si>
    <t>菲律賓</t>
  </si>
  <si>
    <t>新加坡</t>
  </si>
  <si>
    <t>敘利亞</t>
  </si>
  <si>
    <t>土耳其</t>
  </si>
  <si>
    <t>吉里巴斯</t>
  </si>
  <si>
    <t>吐瓦魯</t>
  </si>
  <si>
    <t>巴勒斯坦</t>
  </si>
  <si>
    <t>澳大利亞</t>
  </si>
  <si>
    <t>紐西蘭</t>
  </si>
  <si>
    <t>東加王國</t>
  </si>
  <si>
    <t>萬那杜</t>
  </si>
  <si>
    <t>密克羅尼西亞</t>
  </si>
  <si>
    <t>阿爾巴尼亞</t>
  </si>
  <si>
    <t>奧地利</t>
  </si>
  <si>
    <t>比利時</t>
  </si>
  <si>
    <t>保加利亞</t>
  </si>
  <si>
    <t>白俄羅斯</t>
  </si>
  <si>
    <t>匈牙利</t>
  </si>
  <si>
    <t>冰島</t>
  </si>
  <si>
    <t>愛爾蘭</t>
  </si>
  <si>
    <t>義大利</t>
  </si>
  <si>
    <t>盧森堡</t>
  </si>
  <si>
    <t>馬爾他</t>
  </si>
  <si>
    <t>摩納哥</t>
  </si>
  <si>
    <t>挪威</t>
  </si>
  <si>
    <t>葡萄牙</t>
  </si>
  <si>
    <t>羅馬尼亞</t>
  </si>
  <si>
    <t>西班牙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</si>
  <si>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</si>
  <si>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</si>
  <si>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</si>
  <si>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</si>
  <si>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</si>
  <si>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</si>
  <si>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</si>
  <si>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</si>
  <si>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烏茲別克</t>
  </si>
  <si>
    <t>哈薩克</t>
  </si>
  <si>
    <t>摩爾多瓦</t>
  </si>
  <si>
    <t>吉爾吉斯</t>
  </si>
  <si>
    <t>土庫曼</t>
  </si>
  <si>
    <t>亞塞拜然</t>
  </si>
  <si>
    <t>喬治亞</t>
  </si>
  <si>
    <t>克羅埃西亞</t>
  </si>
  <si>
    <t>斯洛維尼亞</t>
  </si>
  <si>
    <t>馬其頓</t>
  </si>
  <si>
    <t>波士尼亞與赫塞哥維納</t>
  </si>
  <si>
    <t>斯洛伐克</t>
  </si>
  <si>
    <t>塞爾維亞</t>
  </si>
  <si>
    <t>巴貝多</t>
  </si>
  <si>
    <t>加拿大</t>
  </si>
  <si>
    <t>哥斯大黎加</t>
  </si>
  <si>
    <t>多明尼加</t>
  </si>
  <si>
    <t>薩爾瓦多</t>
  </si>
  <si>
    <t>瓜地馬拉</t>
  </si>
  <si>
    <t>宏都拉斯</t>
  </si>
  <si>
    <t>牙買加</t>
  </si>
  <si>
    <t>墨西哥</t>
  </si>
  <si>
    <t>尼加拉瓜</t>
  </si>
  <si>
    <t>巴拿馬</t>
  </si>
  <si>
    <t>格瑞那達</t>
  </si>
  <si>
    <t>馬紹爾群島國</t>
  </si>
  <si>
    <t>阿根廷</t>
  </si>
  <si>
    <t>玻利維亞</t>
  </si>
  <si>
    <t>巴西</t>
  </si>
  <si>
    <t>哥倫比亞</t>
  </si>
  <si>
    <t>厄瓜多</t>
  </si>
  <si>
    <t>烏拉圭</t>
  </si>
  <si>
    <t>蘇利南</t>
  </si>
  <si>
    <t>委內瑞拉</t>
  </si>
  <si>
    <t>阿爾及利亞</t>
  </si>
  <si>
    <t>中非共和國</t>
  </si>
  <si>
    <t>衣索比亞</t>
  </si>
  <si>
    <t>甘比亞</t>
  </si>
  <si>
    <t>幾內亞</t>
  </si>
  <si>
    <t>象牙海岸</t>
  </si>
  <si>
    <t>利比亞</t>
  </si>
  <si>
    <t>模里西斯</t>
  </si>
  <si>
    <t>摩洛哥</t>
  </si>
  <si>
    <t>奈及利亞</t>
  </si>
  <si>
    <t>辛巴威</t>
  </si>
  <si>
    <t>塞內加爾</t>
  </si>
  <si>
    <t>獅子山</t>
  </si>
  <si>
    <t>史瓦濟蘭</t>
  </si>
  <si>
    <t>坦尚尼亞</t>
  </si>
  <si>
    <t>多哥</t>
  </si>
  <si>
    <t>突尼西亞</t>
  </si>
  <si>
    <t>布吉納法索</t>
  </si>
  <si>
    <t>尚比亞</t>
  </si>
  <si>
    <t>莫三比克</t>
  </si>
  <si>
    <t xml:space="preserve">幾內亞比索共和國    </t>
  </si>
  <si>
    <t>聖多美及普林西比</t>
  </si>
  <si>
    <t>納米比亞</t>
  </si>
  <si>
    <t>剛果民主共和國</t>
  </si>
  <si>
    <t xml:space="preserve">聖文森及格瑞那丁    </t>
  </si>
  <si>
    <t>聖露西亞</t>
  </si>
  <si>
    <t>貝理斯</t>
  </si>
  <si>
    <t>空白</t>
  </si>
  <si>
    <t>其他</t>
  </si>
  <si>
    <t>臺灣地區現持有效永久居留證(含在臺、離臺)外僑統計(按國籍及區域分)</t>
  </si>
  <si>
    <t>希臘</t>
  </si>
  <si>
    <t>聖文森及格瑞那丁</t>
  </si>
  <si>
    <t>臺灣地區現持有效永久居留證(含在臺、離臺)外僑統計(按國籍及職業分)</t>
  </si>
  <si>
    <t>合計</t>
  </si>
  <si>
    <t>蒙古</t>
  </si>
  <si>
    <t>孟加拉共和國</t>
  </si>
  <si>
    <t>哥倫比亞</t>
  </si>
  <si>
    <t>厄瓜多</t>
  </si>
  <si>
    <t>蓋亞那</t>
  </si>
  <si>
    <t>烏拉圭</t>
  </si>
  <si>
    <t>巴拉圭</t>
  </si>
  <si>
    <t>委內瑞拉</t>
  </si>
  <si>
    <t>多米尼克</t>
  </si>
  <si>
    <t>阿爾及利亞</t>
  </si>
  <si>
    <t>中非共和國</t>
  </si>
  <si>
    <t>模里西斯</t>
  </si>
  <si>
    <t>摩洛哥</t>
  </si>
  <si>
    <t>奈及利亞</t>
  </si>
  <si>
    <t>莫三比克</t>
  </si>
  <si>
    <t>剛果民主共和國</t>
  </si>
  <si>
    <t>聖文森及格瑞那丁</t>
  </si>
  <si>
    <t>臺灣地區現持有效外僑居留證(在臺)之外籍配偶統計(按國籍及區域分)</t>
  </si>
  <si>
    <t>合計</t>
  </si>
  <si>
    <t>無國籍</t>
  </si>
  <si>
    <t>阿富汗</t>
  </si>
  <si>
    <t>柬埔寨</t>
  </si>
  <si>
    <t>斯里蘭卡</t>
  </si>
  <si>
    <t>伊拉克</t>
  </si>
  <si>
    <t>以色列</t>
  </si>
  <si>
    <t>黎巴嫩</t>
  </si>
  <si>
    <t>馬來西亞</t>
  </si>
  <si>
    <t>蒙古</t>
  </si>
  <si>
    <t>尼泊爾</t>
  </si>
  <si>
    <t>巴基斯坦</t>
  </si>
  <si>
    <t>菲律賓</t>
  </si>
  <si>
    <t>新加坡</t>
  </si>
  <si>
    <t>敘利亞</t>
  </si>
  <si>
    <t>土耳其</t>
  </si>
  <si>
    <t>孟加拉共和國</t>
  </si>
  <si>
    <t>塞席爾</t>
  </si>
  <si>
    <t>巴勒斯坦</t>
  </si>
  <si>
    <t>澳大利亞</t>
  </si>
  <si>
    <t>紐西蘭</t>
  </si>
  <si>
    <t>東加王國</t>
  </si>
  <si>
    <t>薩摩亞獨立國</t>
  </si>
  <si>
    <t>密克羅尼西亞</t>
  </si>
  <si>
    <t>奧地利</t>
  </si>
  <si>
    <t>比利時</t>
  </si>
  <si>
    <t>匈牙利</t>
  </si>
  <si>
    <t>愛爾蘭</t>
  </si>
  <si>
    <t>義大利</t>
  </si>
  <si>
    <t>摩納哥</t>
  </si>
  <si>
    <t>葡萄牙</t>
  </si>
  <si>
    <t>羅馬尼亞</t>
  </si>
  <si>
    <t>西班牙</t>
  </si>
  <si>
    <t>烏克蘭</t>
  </si>
  <si>
    <t>愛沙尼亞</t>
  </si>
  <si>
    <t>俄羅斯</t>
  </si>
  <si>
    <t>立陶宛</t>
  </si>
  <si>
    <t>烏茲別克</t>
  </si>
  <si>
    <t>摩爾多瓦</t>
  </si>
  <si>
    <t>亞塞拜然</t>
  </si>
  <si>
    <t>喬治亞</t>
  </si>
  <si>
    <t>克羅埃西亞</t>
  </si>
  <si>
    <t>斯洛維尼亞</t>
  </si>
  <si>
    <t>馬其頓</t>
  </si>
  <si>
    <t>波士尼亞與赫塞哥維納</t>
  </si>
  <si>
    <t>斯洛伐克</t>
  </si>
  <si>
    <t>塞爾維亞</t>
  </si>
  <si>
    <t>加拿大</t>
  </si>
  <si>
    <t>哥斯大黎加</t>
  </si>
  <si>
    <t>多明尼加</t>
  </si>
  <si>
    <t>薩爾瓦多</t>
  </si>
  <si>
    <t>瓜地馬拉</t>
  </si>
  <si>
    <t>宏都拉斯</t>
  </si>
  <si>
    <t>牙買加</t>
  </si>
  <si>
    <t>墨西哥</t>
  </si>
  <si>
    <t>尼加拉瓜</t>
  </si>
  <si>
    <t>巴拿馬</t>
  </si>
  <si>
    <t>格瑞那達</t>
  </si>
  <si>
    <t>阿根廷</t>
  </si>
  <si>
    <t>玻利維亞</t>
  </si>
  <si>
    <t>哥倫比亞</t>
  </si>
  <si>
    <t>厄瓜多</t>
  </si>
  <si>
    <t>烏拉圭</t>
  </si>
  <si>
    <t>巴拉圭</t>
  </si>
  <si>
    <t>委內瑞拉</t>
  </si>
  <si>
    <t>咯麥隆</t>
  </si>
  <si>
    <t>象牙海岸</t>
  </si>
  <si>
    <t>肯亞</t>
  </si>
  <si>
    <t>馬拉威</t>
  </si>
  <si>
    <t>馬利</t>
  </si>
  <si>
    <t>模里西斯</t>
  </si>
  <si>
    <t>奈及利亞</t>
  </si>
  <si>
    <t>塞內加爾</t>
  </si>
  <si>
    <t>多哥</t>
  </si>
  <si>
    <t>突尼西亞</t>
  </si>
  <si>
    <t>布吉納法索</t>
  </si>
  <si>
    <t>聖露西亞</t>
  </si>
  <si>
    <t>臺灣地區現持有效外僑居留證(含在臺、離臺)之外籍配偶統計(按國籍及區域分)</t>
  </si>
  <si>
    <t>伊朗</t>
  </si>
  <si>
    <t>古巴</t>
  </si>
  <si>
    <t>臺灣地區現持有效外僑居留證(含在臺、離臺)之外籍配偶統計(按證件別及區域別分)</t>
  </si>
  <si>
    <t>外僑居留證</t>
  </si>
  <si>
    <t>外僑永久居留證</t>
  </si>
  <si>
    <t>匈牙利</t>
  </si>
  <si>
    <t>拉脫維亞</t>
  </si>
  <si>
    <t>一○二 年2013</t>
  </si>
  <si>
    <r>
      <t xml:space="preserve"> </t>
    </r>
    <r>
      <rPr>
        <sz val="9"/>
        <color indexed="12"/>
        <rFont val="細明體"/>
        <family val="3"/>
      </rPr>
      <t>一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Jan. </t>
    </r>
  </si>
  <si>
    <t>納米比亞</t>
  </si>
  <si>
    <t>多米尼克</t>
  </si>
  <si>
    <t>聖克里斯多福及尼維斯</t>
  </si>
  <si>
    <t>剛果共和國</t>
  </si>
  <si>
    <t>索羅門群島</t>
  </si>
  <si>
    <t>馬爾他</t>
  </si>
  <si>
    <t>哈薩克</t>
  </si>
  <si>
    <t>貝理斯</t>
  </si>
  <si>
    <t>海地</t>
  </si>
  <si>
    <r>
      <t xml:space="preserve"> </t>
    </r>
    <r>
      <rPr>
        <sz val="9"/>
        <color indexed="12"/>
        <rFont val="細明體"/>
        <family val="3"/>
      </rPr>
      <t>二　月</t>
    </r>
    <r>
      <rPr>
        <sz val="9"/>
        <color indexed="12"/>
        <rFont val="新細明體"/>
        <family val="1"/>
      </rPr>
      <t xml:space="preserve">  Feb</t>
    </r>
    <r>
      <rPr>
        <sz val="9"/>
        <color indexed="12"/>
        <rFont val="Times New Roman"/>
        <family val="1"/>
      </rPr>
      <t xml:space="preserve">. </t>
    </r>
  </si>
  <si>
    <r>
      <t xml:space="preserve"> </t>
    </r>
    <r>
      <rPr>
        <sz val="9"/>
        <color indexed="12"/>
        <rFont val="細明體"/>
        <family val="3"/>
      </rPr>
      <t>三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Mar. </t>
    </r>
  </si>
  <si>
    <r>
      <t xml:space="preserve"> </t>
    </r>
    <r>
      <rPr>
        <sz val="9"/>
        <color indexed="12"/>
        <rFont val="細明體"/>
        <family val="3"/>
      </rPr>
      <t>四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Apr. </t>
    </r>
  </si>
  <si>
    <r>
      <t xml:space="preserve"> </t>
    </r>
    <r>
      <rPr>
        <sz val="9"/>
        <color indexed="12"/>
        <rFont val="細明體"/>
        <family val="3"/>
      </rPr>
      <t>五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May </t>
    </r>
  </si>
  <si>
    <r>
      <t xml:space="preserve"> </t>
    </r>
    <r>
      <rPr>
        <sz val="9"/>
        <color indexed="12"/>
        <rFont val="細明體"/>
        <family val="3"/>
      </rPr>
      <t>六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June </t>
    </r>
  </si>
  <si>
    <r>
      <t xml:space="preserve"> </t>
    </r>
    <r>
      <rPr>
        <sz val="9"/>
        <color indexed="12"/>
        <rFont val="細明體"/>
        <family val="3"/>
      </rPr>
      <t>七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July </t>
    </r>
  </si>
  <si>
    <r>
      <t xml:space="preserve"> </t>
    </r>
    <r>
      <rPr>
        <sz val="9"/>
        <color indexed="12"/>
        <rFont val="細明體"/>
        <family val="3"/>
      </rPr>
      <t>八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Aug. </t>
    </r>
  </si>
  <si>
    <r>
      <t xml:space="preserve"> </t>
    </r>
    <r>
      <rPr>
        <sz val="9"/>
        <color indexed="12"/>
        <rFont val="細明體"/>
        <family val="3"/>
      </rPr>
      <t>九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Sept. </t>
    </r>
  </si>
  <si>
    <r>
      <t xml:space="preserve"> </t>
    </r>
    <r>
      <rPr>
        <sz val="9"/>
        <color indexed="12"/>
        <rFont val="細明體"/>
        <family val="3"/>
      </rPr>
      <t>十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Oct. </t>
    </r>
  </si>
  <si>
    <r>
      <t xml:space="preserve"> </t>
    </r>
    <r>
      <rPr>
        <sz val="9"/>
        <color indexed="12"/>
        <rFont val="細明體"/>
        <family val="3"/>
      </rPr>
      <t>十一月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Nov. </t>
    </r>
  </si>
  <si>
    <r>
      <t xml:space="preserve"> </t>
    </r>
    <r>
      <rPr>
        <sz val="9"/>
        <color indexed="12"/>
        <rFont val="細明體"/>
        <family val="3"/>
      </rPr>
      <t>十二月</t>
    </r>
    <r>
      <rPr>
        <sz val="9"/>
        <color indexed="12"/>
        <rFont val="新細明體"/>
        <family val="1"/>
      </rPr>
      <t xml:space="preserve">  </t>
    </r>
    <r>
      <rPr>
        <sz val="9"/>
        <color indexed="12"/>
        <rFont val="Times New Roman"/>
        <family val="1"/>
      </rPr>
      <t xml:space="preserve">Dec. </t>
    </r>
  </si>
  <si>
    <t>索馬利亞</t>
  </si>
  <si>
    <t>索馬利亞</t>
  </si>
  <si>
    <t>索馬利亞</t>
  </si>
  <si>
    <t>布吉納法索</t>
  </si>
  <si>
    <t>蘇利南</t>
  </si>
  <si>
    <t>千里達及托巴哥</t>
  </si>
  <si>
    <t>千里達及托巴哥</t>
  </si>
  <si>
    <t>莫三比克</t>
  </si>
  <si>
    <t>千里達及托巴哥</t>
  </si>
  <si>
    <t>緬甸</t>
  </si>
  <si>
    <t>柬埔寨</t>
  </si>
  <si>
    <t>無國籍</t>
  </si>
  <si>
    <r>
      <t>資料截止日期：10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</si>
  <si>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伊拉克</t>
  </si>
  <si>
    <t>卡達</t>
  </si>
  <si>
    <t>索馬利亞</t>
  </si>
  <si>
    <t>多哥</t>
  </si>
  <si>
    <t>千里達</t>
  </si>
  <si>
    <t xml:space="preserve">幾內亞比索共和國  </t>
  </si>
  <si>
    <t>聖多美普林西比</t>
  </si>
  <si>
    <t>貝理</t>
  </si>
  <si>
    <r>
      <t>資料截止日期：102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</si>
  <si>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r>
      <t>資料截止日期：1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</si>
  <si>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卡達</t>
  </si>
  <si>
    <t>卡達</t>
  </si>
  <si>
    <t>紐西蘭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</si>
</sst>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_ "/>
    <numFmt numFmtId="178" formatCode="#,##0_ "/>
    <numFmt numFmtId="179" formatCode="#,##0_);[Red]\(#,##0\)"/>
    <numFmt numFmtId="180" formatCode="0_ "/>
    <numFmt numFmtId="181" formatCode="0.00_ "/>
  </numFmts>
  <fonts count="6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細明體"/>
      <family val="3"/>
    </font>
    <font>
      <b/>
      <sz val="12"/>
      <name val="新細明體"/>
      <family val="1"/>
    </font>
    <font>
      <b/>
      <sz val="16"/>
      <name val="新細明體"/>
      <family val="1"/>
    </font>
    <font>
      <b/>
      <sz val="8"/>
      <name val="新細明體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b/>
      <sz val="22"/>
      <name val="標楷體"/>
      <family val="4"/>
    </font>
    <font>
      <sz val="14"/>
      <name val="細明體"/>
      <family val="3"/>
    </font>
    <font>
      <sz val="12"/>
      <name val="細明體"/>
      <family val="3"/>
    </font>
    <font>
      <sz val="14"/>
      <name val="新細明體"/>
      <family val="1"/>
    </font>
    <font>
      <b/>
      <sz val="12"/>
      <name val="細明體"/>
      <family val="3"/>
    </font>
    <font>
      <sz val="14"/>
      <name val="Times New Roman"/>
      <family val="1"/>
    </font>
    <font>
      <sz val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0.5"/>
      <name val="細明體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細明體"/>
      <family val="3"/>
    </font>
    <font>
      <sz val="14"/>
      <color indexed="10"/>
      <name val="細明體"/>
      <family val="3"/>
    </font>
    <font>
      <sz val="14"/>
      <color indexed="10"/>
      <name val="Times New Roman"/>
      <family val="1"/>
    </font>
    <font>
      <sz val="14"/>
      <color indexed="10"/>
      <name val="新細明體"/>
      <family val="1"/>
    </font>
    <font>
      <b/>
      <sz val="14"/>
      <color indexed="10"/>
      <name val="Times New Roman"/>
      <family val="1"/>
    </font>
    <font>
      <sz val="10"/>
      <name val="新細明體"/>
      <family val="1"/>
    </font>
    <font>
      <sz val="10"/>
      <name val="Arial Unicode MS"/>
      <family val="2"/>
    </font>
    <font>
      <sz val="9"/>
      <color indexed="12"/>
      <name val="新細明體"/>
      <family val="1"/>
    </font>
    <font>
      <sz val="9"/>
      <color indexed="12"/>
      <name val="細明體"/>
      <family val="3"/>
    </font>
    <font>
      <sz val="9"/>
      <color indexed="12"/>
      <name val="Times New Roman"/>
      <family val="1"/>
    </font>
    <font>
      <sz val="12"/>
      <color indexed="1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Protection="0">
      <alignment vertical="center"/>
    </xf>
    <xf numFmtId="0" fontId="6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8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Protection="0">
      <alignment vertical="center"/>
    </xf>
    <xf numFmtId="0" fontId="0" fillId="18" borderId="4" applyNumberForma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20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22" borderId="0" applyNumberFormat="0" applyBorder="0" applyProtection="0">
      <alignment vertical="center"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12" fillId="0" borderId="6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7" applyNumberFormat="0" applyFill="0" applyProtection="0">
      <alignment vertical="center"/>
    </xf>
    <xf numFmtId="0" fontId="15" fillId="0" borderId="8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8" fillId="23" borderId="10" applyNumberFormat="0" applyProtection="0">
      <alignment vertical="center"/>
    </xf>
    <xf numFmtId="0" fontId="19" fillId="3" borderId="0" applyNumberFormat="0" applyBorder="0" applyProtection="0">
      <alignment vertical="center"/>
    </xf>
    <xf numFmtId="0" fontId="20" fillId="0" borderId="0" applyNumberFormat="0" applyFill="0" applyBorder="0" applyProtection="0">
      <alignment vertical="center"/>
    </xf>
  </cellStyleXfs>
  <cellXfs count="184">
    <xf numFmtId="0" fontId="0" fillId="0" borderId="0" xfId="0" applyAlignment="1">
      <alignment/>
    </xf>
    <xf numFmtId="0" fontId="21" fillId="0" borderId="0" xfId="33" applyFont="1" applyBorder="1" applyAlignment="1">
      <alignment horizontal="center" vertical="center"/>
      <protection/>
    </xf>
    <xf numFmtId="0" fontId="0" fillId="0" borderId="0" xfId="33">
      <alignment vertical="center"/>
      <protection/>
    </xf>
    <xf numFmtId="0" fontId="0" fillId="0" borderId="0" xfId="33" applyAlignment="1">
      <alignment horizontal="left" vertical="center"/>
      <protection/>
    </xf>
    <xf numFmtId="0" fontId="22" fillId="0" borderId="0" xfId="33" applyFont="1">
      <alignment vertical="center"/>
      <protection/>
    </xf>
    <xf numFmtId="0" fontId="0" fillId="0" borderId="0" xfId="33" applyFont="1">
      <alignment vertical="center"/>
      <protection/>
    </xf>
    <xf numFmtId="0" fontId="1" fillId="0" borderId="0" xfId="33" applyFont="1">
      <alignment vertical="center"/>
      <protection/>
    </xf>
    <xf numFmtId="0" fontId="24" fillId="0" borderId="11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/>
      <protection/>
    </xf>
    <xf numFmtId="3" fontId="23" fillId="0" borderId="11" xfId="33" applyNumberFormat="1" applyFont="1" applyBorder="1">
      <alignment vertical="center"/>
      <protection/>
    </xf>
    <xf numFmtId="0" fontId="27" fillId="0" borderId="12" xfId="33" applyFont="1" applyBorder="1" applyAlignment="1">
      <alignment horizontal="center"/>
      <protection/>
    </xf>
    <xf numFmtId="3" fontId="28" fillId="0" borderId="11" xfId="33" applyNumberFormat="1" applyFont="1" applyBorder="1">
      <alignment vertical="center"/>
      <protection/>
    </xf>
    <xf numFmtId="0" fontId="27" fillId="0" borderId="0" xfId="33" applyFont="1">
      <alignment vertical="center"/>
      <protection/>
    </xf>
    <xf numFmtId="0" fontId="1" fillId="0" borderId="12" xfId="33" applyFont="1" applyBorder="1" applyAlignment="1">
      <alignment horizontal="left"/>
      <protection/>
    </xf>
    <xf numFmtId="3" fontId="29" fillId="0" borderId="11" xfId="33" applyNumberFormat="1" applyFont="1" applyBorder="1">
      <alignment vertical="center"/>
      <protection/>
    </xf>
    <xf numFmtId="3" fontId="29" fillId="0" borderId="11" xfId="33" applyNumberFormat="1" applyFont="1" applyFill="1" applyBorder="1">
      <alignment vertical="center"/>
      <protection/>
    </xf>
    <xf numFmtId="0" fontId="1" fillId="0" borderId="0" xfId="33" applyFont="1" applyBorder="1">
      <alignment vertical="center"/>
      <protection/>
    </xf>
    <xf numFmtId="0" fontId="0" fillId="0" borderId="0" xfId="33" applyBorder="1">
      <alignment vertical="center"/>
      <protection/>
    </xf>
    <xf numFmtId="0" fontId="1" fillId="0" borderId="0" xfId="33" applyFont="1" applyBorder="1" applyAlignment="1">
      <alignment horizontal="left"/>
      <protection/>
    </xf>
    <xf numFmtId="0" fontId="1" fillId="0" borderId="13" xfId="33" applyFont="1" applyBorder="1" applyAlignment="1">
      <alignment horizontal="left"/>
      <protection/>
    </xf>
    <xf numFmtId="3" fontId="29" fillId="0" borderId="14" xfId="33" applyNumberFormat="1" applyFont="1" applyFill="1" applyBorder="1">
      <alignment vertical="center"/>
      <protection/>
    </xf>
    <xf numFmtId="3" fontId="30" fillId="0" borderId="11" xfId="33" applyNumberFormat="1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/>
      <protection/>
    </xf>
    <xf numFmtId="0" fontId="27" fillId="0" borderId="11" xfId="33" applyFont="1" applyBorder="1" applyAlignment="1">
      <alignment horizontal="center"/>
      <protection/>
    </xf>
    <xf numFmtId="3" fontId="28" fillId="0" borderId="11" xfId="33" applyNumberFormat="1" applyFont="1" applyFill="1" applyBorder="1">
      <alignment vertical="center"/>
      <protection/>
    </xf>
    <xf numFmtId="0" fontId="27" fillId="0" borderId="0" xfId="33" applyFont="1" applyBorder="1" applyAlignment="1">
      <alignment horizontal="left"/>
      <protection/>
    </xf>
    <xf numFmtId="0" fontId="31" fillId="0" borderId="0" xfId="33" applyFont="1" applyBorder="1">
      <alignment vertical="center"/>
      <protection/>
    </xf>
    <xf numFmtId="176" fontId="23" fillId="0" borderId="11" xfId="33" applyNumberFormat="1" applyFont="1" applyBorder="1">
      <alignment vertical="center"/>
      <protection/>
    </xf>
    <xf numFmtId="0" fontId="0" fillId="0" borderId="0" xfId="33" applyFont="1" applyBorder="1">
      <alignment vertical="center"/>
      <protection/>
    </xf>
    <xf numFmtId="3" fontId="23" fillId="0" borderId="11" xfId="33" applyNumberFormat="1" applyFont="1" applyFill="1" applyBorder="1">
      <alignment vertical="center"/>
      <protection/>
    </xf>
    <xf numFmtId="3" fontId="23" fillId="0" borderId="0" xfId="33" applyNumberFormat="1" applyFont="1" applyFill="1" applyBorder="1">
      <alignment vertical="center"/>
      <protection/>
    </xf>
    <xf numFmtId="3" fontId="0" fillId="0" borderId="0" xfId="33" applyNumberFormat="1" applyFont="1" applyAlignment="1">
      <alignment horizontal="right" vertical="top" wrapText="1"/>
      <protection/>
    </xf>
    <xf numFmtId="3" fontId="0" fillId="0" borderId="0" xfId="33" applyNumberFormat="1" applyFont="1" applyAlignment="1">
      <alignment horizontal="right"/>
      <protection/>
    </xf>
    <xf numFmtId="3" fontId="0" fillId="0" borderId="0" xfId="33" applyNumberFormat="1" applyFont="1" applyAlignment="1">
      <alignment/>
      <protection/>
    </xf>
    <xf numFmtId="3" fontId="0" fillId="0" borderId="0" xfId="33" applyNumberFormat="1" applyFont="1">
      <alignment vertical="center"/>
      <protection/>
    </xf>
    <xf numFmtId="3" fontId="0" fillId="0" borderId="0" xfId="33" applyNumberFormat="1" applyAlignment="1">
      <alignment horizontal="center"/>
      <protection/>
    </xf>
    <xf numFmtId="0" fontId="0" fillId="0" borderId="0" xfId="33" applyAlignment="1">
      <alignment horizontal="center"/>
      <protection/>
    </xf>
    <xf numFmtId="0" fontId="32" fillId="0" borderId="0" xfId="33" applyFont="1" applyBorder="1" applyAlignment="1">
      <alignment horizontal="center" vertical="center"/>
      <protection/>
    </xf>
    <xf numFmtId="176" fontId="0" fillId="0" borderId="0" xfId="33" applyNumberFormat="1">
      <alignment vertical="center"/>
      <protection/>
    </xf>
    <xf numFmtId="0" fontId="24" fillId="0" borderId="15" xfId="33" applyFont="1" applyBorder="1" applyAlignment="1">
      <alignment horizontal="center" vertical="center" wrapText="1"/>
      <protection/>
    </xf>
    <xf numFmtId="0" fontId="23" fillId="0" borderId="16" xfId="33" applyFont="1" applyBorder="1" applyAlignment="1">
      <alignment horizontal="center" vertical="center" wrapText="1"/>
      <protection/>
    </xf>
    <xf numFmtId="0" fontId="23" fillId="0" borderId="17" xfId="33" applyFont="1" applyBorder="1" applyAlignment="1">
      <alignment horizontal="center" vertical="center" wrapText="1"/>
      <protection/>
    </xf>
    <xf numFmtId="0" fontId="33" fillId="0" borderId="18" xfId="33" applyFont="1" applyBorder="1" applyAlignment="1">
      <alignment horizontal="left"/>
      <protection/>
    </xf>
    <xf numFmtId="176" fontId="28" fillId="0" borderId="11" xfId="33" applyNumberFormat="1" applyFont="1" applyBorder="1">
      <alignment vertical="center"/>
      <protection/>
    </xf>
    <xf numFmtId="176" fontId="28" fillId="0" borderId="0" xfId="33" applyNumberFormat="1" applyFont="1" applyBorder="1">
      <alignment vertical="center"/>
      <protection/>
    </xf>
    <xf numFmtId="0" fontId="30" fillId="0" borderId="18" xfId="33" applyFont="1" applyBorder="1" applyAlignment="1">
      <alignment horizontal="left"/>
      <protection/>
    </xf>
    <xf numFmtId="0" fontId="35" fillId="0" borderId="18" xfId="33" applyFont="1" applyBorder="1" applyAlignment="1">
      <alignment horizontal="left"/>
      <protection/>
    </xf>
    <xf numFmtId="176" fontId="29" fillId="0" borderId="11" xfId="33" applyNumberFormat="1" applyFont="1" applyBorder="1">
      <alignment vertical="center"/>
      <protection/>
    </xf>
    <xf numFmtId="176" fontId="29" fillId="0" borderId="0" xfId="33" applyNumberFormat="1" applyFont="1" applyBorder="1">
      <alignment vertical="center"/>
      <protection/>
    </xf>
    <xf numFmtId="0" fontId="35" fillId="0" borderId="19" xfId="33" applyFont="1" applyBorder="1" applyAlignment="1">
      <alignment horizontal="left"/>
      <protection/>
    </xf>
    <xf numFmtId="0" fontId="22" fillId="0" borderId="0" xfId="33" applyFont="1" applyAlignment="1">
      <alignment horizontal="center"/>
      <protection/>
    </xf>
    <xf numFmtId="0" fontId="49" fillId="0" borderId="0" xfId="33" applyFont="1" applyFill="1" applyBorder="1" applyAlignment="1">
      <alignment horizontal="center" vertical="center" wrapText="1"/>
      <protection/>
    </xf>
    <xf numFmtId="3" fontId="0" fillId="0" borderId="0" xfId="33" applyNumberFormat="1">
      <alignment vertical="center"/>
      <protection/>
    </xf>
    <xf numFmtId="0" fontId="1" fillId="0" borderId="0" xfId="33" applyFont="1" applyAlignment="1">
      <alignment horizontal="center"/>
      <protection/>
    </xf>
    <xf numFmtId="0" fontId="36" fillId="0" borderId="0" xfId="33" applyFont="1" applyAlignment="1">
      <alignment vertical="center"/>
      <protection/>
    </xf>
    <xf numFmtId="0" fontId="21" fillId="0" borderId="0" xfId="33" applyFont="1" applyAlignment="1">
      <alignment horizontal="center" vertical="center"/>
      <protection/>
    </xf>
    <xf numFmtId="0" fontId="0" fillId="0" borderId="0" xfId="33" applyFill="1" applyBorder="1">
      <alignment vertical="center"/>
      <protection/>
    </xf>
    <xf numFmtId="0" fontId="38" fillId="0" borderId="0" xfId="33" applyFont="1" applyFill="1" applyBorder="1" applyAlignment="1">
      <alignment vertical="center" wrapText="1"/>
      <protection/>
    </xf>
    <xf numFmtId="0" fontId="0" fillId="0" borderId="0" xfId="33" applyFill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37" fillId="0" borderId="11" xfId="33" applyFont="1" applyBorder="1" applyAlignment="1">
      <alignment horizontal="center" vertical="center" wrapText="1"/>
      <protection/>
    </xf>
    <xf numFmtId="0" fontId="38" fillId="0" borderId="20" xfId="33" applyFont="1" applyFill="1" applyBorder="1" applyAlignment="1">
      <alignment horizontal="center" vertical="center" wrapText="1"/>
      <protection/>
    </xf>
    <xf numFmtId="0" fontId="40" fillId="0" borderId="21" xfId="33" applyFont="1" applyBorder="1" applyAlignment="1">
      <alignment horizontal="center" vertical="center"/>
      <protection/>
    </xf>
    <xf numFmtId="41" fontId="41" fillId="0" borderId="11" xfId="33" applyNumberFormat="1" applyFont="1" applyBorder="1">
      <alignment vertical="center"/>
      <protection/>
    </xf>
    <xf numFmtId="41" fontId="42" fillId="0" borderId="20" xfId="33" applyNumberFormat="1" applyFont="1" applyFill="1" applyBorder="1">
      <alignment vertical="center"/>
      <protection/>
    </xf>
    <xf numFmtId="41" fontId="41" fillId="0" borderId="0" xfId="33" applyNumberFormat="1" applyFont="1" applyFill="1" applyBorder="1">
      <alignment vertical="center"/>
      <protection/>
    </xf>
    <xf numFmtId="0" fontId="40" fillId="24" borderId="11" xfId="33" applyFont="1" applyFill="1" applyBorder="1">
      <alignment vertical="center"/>
      <protection/>
    </xf>
    <xf numFmtId="41" fontId="43" fillId="24" borderId="11" xfId="33" applyNumberFormat="1" applyFont="1" applyFill="1" applyBorder="1">
      <alignment vertical="center"/>
      <protection/>
    </xf>
    <xf numFmtId="41" fontId="44" fillId="0" borderId="20" xfId="33" applyNumberFormat="1" applyFont="1" applyFill="1" applyBorder="1">
      <alignment vertical="center"/>
      <protection/>
    </xf>
    <xf numFmtId="41" fontId="43" fillId="0" borderId="0" xfId="33" applyNumberFormat="1" applyFont="1" applyFill="1" applyBorder="1">
      <alignment vertical="center"/>
      <protection/>
    </xf>
    <xf numFmtId="0" fontId="26" fillId="0" borderId="0" xfId="33" applyFont="1" applyFill="1" applyBorder="1">
      <alignment vertical="center"/>
      <protection/>
    </xf>
    <xf numFmtId="0" fontId="26" fillId="0" borderId="0" xfId="33" applyFont="1">
      <alignment vertical="center"/>
      <protection/>
    </xf>
    <xf numFmtId="0" fontId="40" fillId="24" borderId="11" xfId="33" applyFont="1" applyFill="1" applyBorder="1" applyAlignment="1">
      <alignment horizontal="center" vertical="center"/>
      <protection/>
    </xf>
    <xf numFmtId="177" fontId="43" fillId="24" borderId="11" xfId="33" applyNumberFormat="1" applyFont="1" applyFill="1" applyBorder="1">
      <alignment vertical="center"/>
      <protection/>
    </xf>
    <xf numFmtId="177" fontId="44" fillId="0" borderId="20" xfId="33" applyNumberFormat="1" applyFont="1" applyFill="1" applyBorder="1">
      <alignment vertical="center"/>
      <protection/>
    </xf>
    <xf numFmtId="177" fontId="43" fillId="0" borderId="0" xfId="33" applyNumberFormat="1" applyFont="1" applyFill="1" applyBorder="1">
      <alignment vertical="center"/>
      <protection/>
    </xf>
    <xf numFmtId="0" fontId="40" fillId="25" borderId="11" xfId="33" applyFont="1" applyFill="1" applyBorder="1">
      <alignment vertical="center"/>
      <protection/>
    </xf>
    <xf numFmtId="41" fontId="41" fillId="25" borderId="11" xfId="33" applyNumberFormat="1" applyFont="1" applyFill="1" applyBorder="1">
      <alignment vertical="center"/>
      <protection/>
    </xf>
    <xf numFmtId="0" fontId="40" fillId="25" borderId="11" xfId="33" applyFont="1" applyFill="1" applyBorder="1" applyAlignment="1">
      <alignment horizontal="center" vertical="center"/>
      <protection/>
    </xf>
    <xf numFmtId="43" fontId="41" fillId="25" borderId="11" xfId="33" applyNumberFormat="1" applyFont="1" applyFill="1" applyBorder="1">
      <alignment vertical="center"/>
      <protection/>
    </xf>
    <xf numFmtId="43" fontId="42" fillId="0" borderId="20" xfId="33" applyNumberFormat="1" applyFont="1" applyFill="1" applyBorder="1">
      <alignment vertical="center"/>
      <protection/>
    </xf>
    <xf numFmtId="43" fontId="41" fillId="0" borderId="0" xfId="33" applyNumberFormat="1" applyFont="1" applyFill="1" applyBorder="1">
      <alignment vertical="center"/>
      <protection/>
    </xf>
    <xf numFmtId="0" fontId="38" fillId="0" borderId="11" xfId="33" applyFont="1" applyBorder="1">
      <alignment vertical="center"/>
      <protection/>
    </xf>
    <xf numFmtId="178" fontId="39" fillId="0" borderId="11" xfId="33" applyNumberFormat="1" applyFont="1" applyBorder="1">
      <alignment vertical="center"/>
      <protection/>
    </xf>
    <xf numFmtId="0" fontId="39" fillId="0" borderId="11" xfId="33" applyFont="1" applyBorder="1">
      <alignment vertical="center"/>
      <protection/>
    </xf>
    <xf numFmtId="0" fontId="0" fillId="0" borderId="20" xfId="33" applyFill="1" applyBorder="1">
      <alignment vertical="center"/>
      <protection/>
    </xf>
    <xf numFmtId="0" fontId="39" fillId="0" borderId="0" xfId="33" applyFont="1" applyFill="1" applyBorder="1">
      <alignment vertical="center"/>
      <protection/>
    </xf>
    <xf numFmtId="3" fontId="39" fillId="0" borderId="11" xfId="33" applyNumberFormat="1" applyFont="1" applyBorder="1">
      <alignment vertical="center"/>
      <protection/>
    </xf>
    <xf numFmtId="3" fontId="39" fillId="0" borderId="0" xfId="33" applyNumberFormat="1" applyFont="1" applyFill="1" applyBorder="1">
      <alignment vertical="center"/>
      <protection/>
    </xf>
    <xf numFmtId="3" fontId="0" fillId="0" borderId="20" xfId="33" applyNumberFormat="1" applyFill="1" applyBorder="1">
      <alignment vertical="center"/>
      <protection/>
    </xf>
    <xf numFmtId="0" fontId="45" fillId="25" borderId="11" xfId="33" applyFont="1" applyFill="1" applyBorder="1">
      <alignment vertical="center"/>
      <protection/>
    </xf>
    <xf numFmtId="41" fontId="46" fillId="25" borderId="11" xfId="33" applyNumberFormat="1" applyFont="1" applyFill="1" applyBorder="1">
      <alignment vertical="center"/>
      <protection/>
    </xf>
    <xf numFmtId="41" fontId="47" fillId="0" borderId="20" xfId="33" applyNumberFormat="1" applyFont="1" applyFill="1" applyBorder="1">
      <alignment vertical="center"/>
      <protection/>
    </xf>
    <xf numFmtId="41" fontId="46" fillId="0" borderId="0" xfId="33" applyNumberFormat="1" applyFont="1" applyFill="1" applyBorder="1">
      <alignment vertical="center"/>
      <protection/>
    </xf>
    <xf numFmtId="0" fontId="0" fillId="0" borderId="0" xfId="33" applyFill="1" applyBorder="1" applyAlignment="1">
      <alignment vertical="center"/>
      <protection/>
    </xf>
    <xf numFmtId="0" fontId="0" fillId="0" borderId="0" xfId="33" applyAlignment="1">
      <alignment vertical="center"/>
      <protection/>
    </xf>
    <xf numFmtId="43" fontId="46" fillId="25" borderId="11" xfId="33" applyNumberFormat="1" applyFont="1" applyFill="1" applyBorder="1">
      <alignment vertical="center"/>
      <protection/>
    </xf>
    <xf numFmtId="43" fontId="47" fillId="0" borderId="20" xfId="33" applyNumberFormat="1" applyFont="1" applyFill="1" applyBorder="1">
      <alignment vertical="center"/>
      <protection/>
    </xf>
    <xf numFmtId="43" fontId="46" fillId="0" borderId="0" xfId="33" applyNumberFormat="1" applyFont="1" applyFill="1" applyBorder="1">
      <alignment vertical="center"/>
      <protection/>
    </xf>
    <xf numFmtId="0" fontId="0" fillId="0" borderId="0" xfId="33" applyBorder="1" applyAlignment="1">
      <alignment vertical="center"/>
      <protection/>
    </xf>
    <xf numFmtId="0" fontId="48" fillId="0" borderId="11" xfId="33" applyFont="1" applyBorder="1">
      <alignment vertical="center"/>
      <protection/>
    </xf>
    <xf numFmtId="0" fontId="39" fillId="0" borderId="0" xfId="33" applyFont="1">
      <alignment vertical="center"/>
      <protection/>
    </xf>
    <xf numFmtId="3" fontId="22" fillId="0" borderId="0" xfId="33" applyNumberFormat="1" applyFont="1">
      <alignment vertical="center"/>
      <protection/>
    </xf>
    <xf numFmtId="0" fontId="0" fillId="0" borderId="11" xfId="33" applyBorder="1">
      <alignment vertical="center"/>
      <protection/>
    </xf>
    <xf numFmtId="0" fontId="38" fillId="0" borderId="14" xfId="33" applyFont="1" applyBorder="1">
      <alignment vertical="center"/>
      <protection/>
    </xf>
    <xf numFmtId="178" fontId="39" fillId="0" borderId="0" xfId="33" applyNumberFormat="1" applyFont="1" applyBorder="1">
      <alignment vertical="center"/>
      <protection/>
    </xf>
    <xf numFmtId="0" fontId="37" fillId="0" borderId="0" xfId="33" applyFont="1" applyFill="1" applyBorder="1" applyAlignment="1">
      <alignment horizontal="center" vertical="center" wrapText="1"/>
      <protection/>
    </xf>
    <xf numFmtId="178" fontId="0" fillId="0" borderId="0" xfId="33" applyNumberFormat="1" applyBorder="1">
      <alignment vertical="center"/>
      <protection/>
    </xf>
    <xf numFmtId="0" fontId="38" fillId="0" borderId="0" xfId="33" applyFont="1" applyFill="1" applyBorder="1" applyAlignment="1">
      <alignment horizontal="center" vertical="center" wrapText="1"/>
      <protection/>
    </xf>
    <xf numFmtId="41" fontId="42" fillId="0" borderId="0" xfId="33" applyNumberFormat="1" applyFont="1" applyFill="1" applyBorder="1">
      <alignment vertical="center"/>
      <protection/>
    </xf>
    <xf numFmtId="41" fontId="44" fillId="0" borderId="0" xfId="33" applyNumberFormat="1" applyFont="1" applyFill="1" applyBorder="1">
      <alignment vertical="center"/>
      <protection/>
    </xf>
    <xf numFmtId="177" fontId="44" fillId="0" borderId="0" xfId="33" applyNumberFormat="1" applyFont="1" applyFill="1" applyBorder="1">
      <alignment vertical="center"/>
      <protection/>
    </xf>
    <xf numFmtId="178" fontId="39" fillId="0" borderId="0" xfId="33" applyNumberFormat="1" applyFont="1" applyFill="1" applyBorder="1">
      <alignment vertical="center"/>
      <protection/>
    </xf>
    <xf numFmtId="41" fontId="47" fillId="0" borderId="0" xfId="33" applyNumberFormat="1" applyFont="1" applyFill="1" applyBorder="1">
      <alignment vertical="center"/>
      <protection/>
    </xf>
    <xf numFmtId="43" fontId="42" fillId="0" borderId="0" xfId="33" applyNumberFormat="1" applyFont="1" applyFill="1" applyBorder="1">
      <alignment vertical="center"/>
      <protection/>
    </xf>
    <xf numFmtId="43" fontId="47" fillId="0" borderId="0" xfId="33" applyNumberFormat="1" applyFont="1" applyFill="1" applyBorder="1">
      <alignment vertical="center"/>
      <protection/>
    </xf>
    <xf numFmtId="0" fontId="40" fillId="0" borderId="11" xfId="33" applyFont="1" applyBorder="1">
      <alignment vertical="center"/>
      <protection/>
    </xf>
    <xf numFmtId="41" fontId="50" fillId="0" borderId="0" xfId="33" applyNumberFormat="1" applyFont="1" applyFill="1" applyBorder="1">
      <alignment vertical="center"/>
      <protection/>
    </xf>
    <xf numFmtId="177" fontId="50" fillId="0" borderId="0" xfId="33" applyNumberFormat="1" applyFont="1" applyFill="1" applyBorder="1">
      <alignment vertical="center"/>
      <protection/>
    </xf>
    <xf numFmtId="43" fontId="50" fillId="0" borderId="0" xfId="33" applyNumberFormat="1" applyFont="1" applyFill="1" applyBorder="1">
      <alignment vertical="center"/>
      <protection/>
    </xf>
    <xf numFmtId="0" fontId="51" fillId="0" borderId="0" xfId="33" applyFont="1" applyFill="1" applyBorder="1">
      <alignment vertical="center"/>
      <protection/>
    </xf>
    <xf numFmtId="0" fontId="20" fillId="0" borderId="0" xfId="33" applyFont="1" applyFill="1" applyBorder="1">
      <alignment vertical="center"/>
      <protection/>
    </xf>
    <xf numFmtId="41" fontId="52" fillId="0" borderId="0" xfId="33" applyNumberFormat="1" applyFont="1" applyFill="1" applyBorder="1">
      <alignment vertical="center"/>
      <protection/>
    </xf>
    <xf numFmtId="43" fontId="52" fillId="0" borderId="0" xfId="33" applyNumberFormat="1" applyFont="1" applyFill="1" applyBorder="1">
      <alignment vertical="center"/>
      <protection/>
    </xf>
    <xf numFmtId="0" fontId="40" fillId="0" borderId="0" xfId="33" applyFont="1" applyFill="1" applyBorder="1" applyAlignment="1">
      <alignment horizontal="center" vertical="center"/>
      <protection/>
    </xf>
    <xf numFmtId="0" fontId="40" fillId="0" borderId="0" xfId="33" applyFont="1" applyFill="1" applyBorder="1">
      <alignment vertical="center"/>
      <protection/>
    </xf>
    <xf numFmtId="178" fontId="41" fillId="0" borderId="0" xfId="33" applyNumberFormat="1" applyFont="1" applyFill="1" applyBorder="1">
      <alignment vertical="center"/>
      <protection/>
    </xf>
    <xf numFmtId="0" fontId="38" fillId="0" borderId="0" xfId="33" applyFont="1" applyFill="1" applyBorder="1">
      <alignment vertical="center"/>
      <protection/>
    </xf>
    <xf numFmtId="179" fontId="39" fillId="0" borderId="0" xfId="33" applyNumberFormat="1" applyFont="1" applyFill="1" applyBorder="1">
      <alignment vertical="center"/>
      <protection/>
    </xf>
    <xf numFmtId="0" fontId="45" fillId="0" borderId="0" xfId="33" applyFont="1" applyFill="1" applyBorder="1">
      <alignment vertical="center"/>
      <protection/>
    </xf>
    <xf numFmtId="0" fontId="53" fillId="0" borderId="0" xfId="33" applyFont="1">
      <alignment vertical="center"/>
      <protection/>
    </xf>
    <xf numFmtId="0" fontId="23" fillId="0" borderId="0" xfId="33" applyFont="1" applyBorder="1" applyAlignment="1">
      <alignment horizontal="center" vertical="center" wrapText="1"/>
      <protection/>
    </xf>
    <xf numFmtId="14" fontId="0" fillId="0" borderId="0" xfId="33" applyNumberFormat="1">
      <alignment vertical="center"/>
      <protection/>
    </xf>
    <xf numFmtId="3" fontId="54" fillId="0" borderId="0" xfId="33" applyNumberFormat="1" applyFont="1">
      <alignment vertical="center"/>
      <protection/>
    </xf>
    <xf numFmtId="3" fontId="0" fillId="0" borderId="0" xfId="33" applyNumberFormat="1" applyAlignment="1">
      <alignment vertical="top" wrapText="1"/>
      <protection/>
    </xf>
    <xf numFmtId="0" fontId="21" fillId="0" borderId="0" xfId="33" applyFont="1" applyBorder="1" applyAlignment="1">
      <alignment vertic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33" applyFont="1">
      <alignment vertical="center"/>
      <protection/>
    </xf>
    <xf numFmtId="0" fontId="0" fillId="0" borderId="0" xfId="33" applyFont="1" applyAlignment="1">
      <alignment horizontal="left" vertical="center"/>
      <protection/>
    </xf>
    <xf numFmtId="0" fontId="55" fillId="0" borderId="11" xfId="33" applyFont="1" applyBorder="1" applyAlignment="1">
      <alignment horizontal="center"/>
      <protection/>
    </xf>
    <xf numFmtId="0" fontId="55" fillId="0" borderId="0" xfId="33" applyFont="1" applyBorder="1" applyAlignment="1">
      <alignment horizontal="left"/>
      <protection/>
    </xf>
    <xf numFmtId="0" fontId="58" fillId="0" borderId="0" xfId="33" applyFont="1" applyBorder="1">
      <alignment vertical="center"/>
      <protection/>
    </xf>
    <xf numFmtId="0" fontId="0" fillId="0" borderId="0" xfId="0" applyAlignment="1">
      <alignment/>
    </xf>
    <xf numFmtId="176" fontId="28" fillId="0" borderId="11" xfId="33" applyNumberFormat="1" applyFont="1" applyFill="1" applyBorder="1">
      <alignment vertical="center"/>
      <protection/>
    </xf>
    <xf numFmtId="3" fontId="39" fillId="0" borderId="11" xfId="33" applyNumberFormat="1" applyFont="1" applyFill="1" applyBorder="1">
      <alignment vertical="center"/>
      <protection/>
    </xf>
    <xf numFmtId="178" fontId="39" fillId="0" borderId="11" xfId="33" applyNumberFormat="1" applyFont="1" applyFill="1" applyBorder="1">
      <alignment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33" applyFont="1" applyBorder="1" applyAlignment="1">
      <alignment horizontal="center" vertical="center"/>
      <protection/>
    </xf>
    <xf numFmtId="3" fontId="0" fillId="0" borderId="0" xfId="33" applyNumberFormat="1" applyBorder="1" applyAlignment="1">
      <alignment vertical="top" wrapText="1"/>
      <protection/>
    </xf>
    <xf numFmtId="3" fontId="0" fillId="0" borderId="0" xfId="33" applyNumberFormat="1" applyFont="1" applyBorder="1" applyAlignment="1">
      <alignment vertical="top" wrapText="1"/>
      <protection/>
    </xf>
    <xf numFmtId="0" fontId="24" fillId="0" borderId="12" xfId="33" applyFont="1" applyBorder="1" applyAlignment="1">
      <alignment horizontal="center" vertical="center" wrapText="1"/>
      <protection/>
    </xf>
    <xf numFmtId="0" fontId="24" fillId="0" borderId="11" xfId="33" applyFont="1" applyBorder="1" applyAlignment="1">
      <alignment horizontal="center" vertical="center" wrapText="1"/>
      <protection/>
    </xf>
    <xf numFmtId="3" fontId="24" fillId="0" borderId="0" xfId="33" applyNumberFormat="1" applyFont="1" applyBorder="1">
      <alignment vertical="center"/>
      <protection/>
    </xf>
    <xf numFmtId="3" fontId="24" fillId="0" borderId="22" xfId="33" applyNumberFormat="1" applyFont="1" applyBorder="1">
      <alignment vertical="center"/>
      <protection/>
    </xf>
    <xf numFmtId="0" fontId="1" fillId="0" borderId="23" xfId="33" applyFont="1" applyBorder="1" applyAlignment="1">
      <alignment horizontal="center" vertical="center"/>
      <protection/>
    </xf>
    <xf numFmtId="0" fontId="24" fillId="0" borderId="24" xfId="33" applyFont="1" applyBorder="1" applyAlignment="1">
      <alignment horizontal="center" vertical="center" wrapText="1"/>
      <protection/>
    </xf>
    <xf numFmtId="0" fontId="24" fillId="0" borderId="25" xfId="33" applyFont="1" applyBorder="1" applyAlignment="1">
      <alignment horizontal="center" vertical="center" wrapText="1"/>
      <protection/>
    </xf>
    <xf numFmtId="0" fontId="24" fillId="0" borderId="26" xfId="33" applyFont="1" applyBorder="1" applyAlignment="1">
      <alignment horizontal="center" vertical="center" wrapText="1"/>
      <protection/>
    </xf>
    <xf numFmtId="0" fontId="32" fillId="0" borderId="0" xfId="33" applyFont="1" applyBorder="1" applyAlignment="1">
      <alignment horizontal="center" vertical="center"/>
      <protection/>
    </xf>
    <xf numFmtId="0" fontId="37" fillId="0" borderId="0" xfId="33" applyFont="1" applyFill="1" applyBorder="1" applyAlignment="1">
      <alignment horizontal="center" vertical="center" wrapText="1"/>
      <protection/>
    </xf>
    <xf numFmtId="0" fontId="38" fillId="0" borderId="14" xfId="33" applyFont="1" applyBorder="1" applyAlignment="1">
      <alignment horizontal="center" vertical="center" wrapText="1"/>
      <protection/>
    </xf>
    <xf numFmtId="0" fontId="0" fillId="0" borderId="21" xfId="33" applyFont="1" applyBorder="1" applyAlignment="1">
      <alignment horizontal="center" vertical="center" wrapText="1"/>
      <protection/>
    </xf>
    <xf numFmtId="0" fontId="37" fillId="0" borderId="11" xfId="33" applyFont="1" applyBorder="1" applyAlignment="1">
      <alignment horizontal="center" vertical="center" wrapText="1"/>
      <protection/>
    </xf>
    <xf numFmtId="0" fontId="39" fillId="0" borderId="11" xfId="33" applyFont="1" applyBorder="1" applyAlignment="1">
      <alignment horizontal="center" vertical="center"/>
      <protection/>
    </xf>
    <xf numFmtId="0" fontId="38" fillId="0" borderId="0" xfId="33" applyFont="1" applyFill="1" applyBorder="1" applyAlignment="1">
      <alignment horizontal="center" vertical="center" wrapText="1"/>
      <protection/>
    </xf>
    <xf numFmtId="0" fontId="0" fillId="0" borderId="0" xfId="33" applyFont="1" applyFill="1" applyBorder="1" applyAlignment="1">
      <alignment horizontal="center" vertical="center" wrapText="1"/>
      <protection/>
    </xf>
    <xf numFmtId="0" fontId="49" fillId="0" borderId="0" xfId="33" applyFont="1" applyFill="1" applyBorder="1" applyAlignment="1">
      <alignment horizontal="center" vertical="center" wrapText="1"/>
      <protection/>
    </xf>
    <xf numFmtId="0" fontId="37" fillId="0" borderId="27" xfId="33" applyFont="1" applyBorder="1" applyAlignment="1">
      <alignment horizontal="center" vertical="center" wrapText="1"/>
      <protection/>
    </xf>
    <xf numFmtId="0" fontId="37" fillId="0" borderId="28" xfId="33" applyFont="1" applyBorder="1" applyAlignment="1">
      <alignment horizontal="center" vertical="center" wrapText="1"/>
      <protection/>
    </xf>
    <xf numFmtId="0" fontId="37" fillId="0" borderId="29" xfId="33" applyFont="1" applyBorder="1" applyAlignment="1">
      <alignment horizontal="center" vertical="center" wrapText="1"/>
      <protection/>
    </xf>
    <xf numFmtId="0" fontId="39" fillId="0" borderId="0" xfId="33" applyFont="1" applyFill="1" applyBorder="1" applyAlignment="1">
      <alignment horizontal="center" vertical="center"/>
      <protection/>
    </xf>
    <xf numFmtId="41" fontId="38" fillId="0" borderId="0" xfId="33" applyNumberFormat="1" applyFont="1" applyFill="1" applyBorder="1" applyAlignment="1">
      <alignment horizontal="center" vertical="center" wrapText="1"/>
      <protection/>
    </xf>
    <xf numFmtId="0" fontId="36" fillId="0" borderId="0" xfId="33" applyFont="1" applyAlignment="1">
      <alignment horizontal="center" vertical="center"/>
      <protection/>
    </xf>
    <xf numFmtId="0" fontId="37" fillId="0" borderId="14" xfId="33" applyFont="1" applyBorder="1" applyAlignment="1">
      <alignment horizontal="center" vertical="center" wrapText="1"/>
      <protection/>
    </xf>
    <xf numFmtId="0" fontId="39" fillId="0" borderId="21" xfId="33" applyFont="1" applyBorder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3" fontId="0" fillId="0" borderId="0" xfId="33" applyNumberFormat="1" applyBorder="1" applyAlignment="1">
      <alignment horizontal="left" vertical="top" wrapText="1"/>
      <protection/>
    </xf>
    <xf numFmtId="3" fontId="0" fillId="0" borderId="0" xfId="33" applyNumberFormat="1" applyFont="1" applyBorder="1" applyAlignment="1">
      <alignment horizontal="left" vertical="top" wrapText="1"/>
      <protection/>
    </xf>
    <xf numFmtId="0" fontId="21" fillId="0" borderId="0" xfId="33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.12外僑居留人數統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1 1" xfId="56"/>
    <cellStyle name="標題 2" xfId="57"/>
    <cellStyle name="標題 2 1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2">
    <dxf>
      <font>
        <b val="0"/>
        <sz val="12"/>
        <color indexed="10"/>
      </font>
    </dxf>
    <dxf>
      <font>
        <b val="0"/>
        <sz val="12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zoomScalePageLayoutView="0" workbookViewId="0" topLeftCell="A1">
      <pane xSplit="1" ySplit="7" topLeftCell="B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4.25390625" style="37" customWidth="1"/>
    <col min="2" max="15" width="8.00390625" style="2" customWidth="1"/>
    <col min="16" max="16384" width="9.00390625" style="2" customWidth="1"/>
  </cols>
  <sheetData>
    <row r="1" spans="1:16" ht="21">
      <c r="A1" s="151" t="s">
        <v>258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"/>
    </row>
    <row r="2" spans="1:12" ht="16.5">
      <c r="A2" s="2"/>
      <c r="L2" s="140" t="s">
        <v>724</v>
      </c>
    </row>
    <row r="3" spans="1:12" ht="16.5">
      <c r="A3" s="4"/>
      <c r="B3" s="4"/>
      <c r="I3" s="5"/>
      <c r="J3" s="6"/>
      <c r="K3" s="6"/>
      <c r="L3" s="3" t="s">
        <v>259</v>
      </c>
    </row>
    <row r="4" spans="1:15" ht="12" customHeight="1">
      <c r="A4" s="154" t="s">
        <v>260</v>
      </c>
      <c r="B4" s="155" t="s">
        <v>261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" customHeight="1">
      <c r="A5" s="154"/>
      <c r="B5" s="155" t="s">
        <v>262</v>
      </c>
      <c r="C5" s="155"/>
      <c r="D5" s="155"/>
      <c r="E5" s="155" t="s">
        <v>263</v>
      </c>
      <c r="F5" s="155"/>
      <c r="G5" s="155"/>
      <c r="H5" s="155"/>
      <c r="I5" s="155"/>
      <c r="J5" s="155"/>
      <c r="K5" s="155"/>
      <c r="L5" s="155"/>
      <c r="M5" s="155"/>
      <c r="N5" s="155"/>
      <c r="O5" s="155" t="s">
        <v>0</v>
      </c>
    </row>
    <row r="6" spans="1:15" ht="12" customHeight="1">
      <c r="A6" s="154"/>
      <c r="B6" s="7" t="s">
        <v>1</v>
      </c>
      <c r="C6" s="7" t="s">
        <v>2</v>
      </c>
      <c r="D6" s="7" t="s">
        <v>3</v>
      </c>
      <c r="E6" s="7" t="s">
        <v>1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155"/>
    </row>
    <row r="7" spans="1:15" ht="25.5" customHeight="1">
      <c r="A7" s="154"/>
      <c r="B7" s="8" t="s">
        <v>13</v>
      </c>
      <c r="C7" s="8" t="s">
        <v>14</v>
      </c>
      <c r="D7" s="8" t="s">
        <v>15</v>
      </c>
      <c r="E7" s="8" t="s">
        <v>13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</row>
    <row r="8" spans="1:15" ht="12" customHeight="1">
      <c r="A8" s="9" t="s">
        <v>264</v>
      </c>
      <c r="B8" s="10">
        <v>44441</v>
      </c>
      <c r="C8" s="10">
        <v>29134</v>
      </c>
      <c r="D8" s="10">
        <v>15307</v>
      </c>
      <c r="E8" s="10">
        <v>38788</v>
      </c>
      <c r="F8" s="10">
        <v>2394</v>
      </c>
      <c r="G8" s="10">
        <v>1002</v>
      </c>
      <c r="H8" s="10">
        <v>1527</v>
      </c>
      <c r="I8" s="10">
        <v>1832</v>
      </c>
      <c r="J8" s="10">
        <v>601</v>
      </c>
      <c r="K8" s="10">
        <v>11264</v>
      </c>
      <c r="L8" s="10">
        <v>2559</v>
      </c>
      <c r="M8" s="10">
        <v>1058</v>
      </c>
      <c r="N8" s="10">
        <v>16551</v>
      </c>
      <c r="O8" s="10">
        <v>5653</v>
      </c>
    </row>
    <row r="9" spans="1:15" ht="12" customHeight="1">
      <c r="A9" s="9" t="s">
        <v>265</v>
      </c>
      <c r="B9" s="10">
        <v>94601</v>
      </c>
      <c r="C9" s="10">
        <v>67802</v>
      </c>
      <c r="D9" s="10">
        <v>26799</v>
      </c>
      <c r="E9" s="10">
        <v>88721</v>
      </c>
      <c r="F9" s="10">
        <v>2258</v>
      </c>
      <c r="G9" s="10">
        <v>942</v>
      </c>
      <c r="H9" s="10">
        <v>1802</v>
      </c>
      <c r="I9" s="10">
        <v>1856</v>
      </c>
      <c r="J9" s="10">
        <v>522</v>
      </c>
      <c r="K9" s="10">
        <v>60720</v>
      </c>
      <c r="L9" s="10">
        <v>2746</v>
      </c>
      <c r="M9" s="10">
        <v>1011</v>
      </c>
      <c r="N9" s="10">
        <v>16864</v>
      </c>
      <c r="O9" s="10">
        <v>5880</v>
      </c>
    </row>
    <row r="10" spans="1:15" ht="12" customHeight="1">
      <c r="A10" s="9" t="s">
        <v>266</v>
      </c>
      <c r="B10" s="10">
        <v>159305</v>
      </c>
      <c r="C10" s="10">
        <v>113184</v>
      </c>
      <c r="D10" s="10">
        <v>46121</v>
      </c>
      <c r="E10" s="10">
        <v>153351</v>
      </c>
      <c r="F10" s="10">
        <v>2388</v>
      </c>
      <c r="G10" s="10">
        <v>885</v>
      </c>
      <c r="H10" s="10">
        <v>1789</v>
      </c>
      <c r="I10" s="10">
        <v>1706</v>
      </c>
      <c r="J10" s="10">
        <v>510</v>
      </c>
      <c r="K10" s="10">
        <v>125153</v>
      </c>
      <c r="L10" s="10">
        <v>2936</v>
      </c>
      <c r="M10" s="10">
        <v>1124</v>
      </c>
      <c r="N10" s="10">
        <v>16860</v>
      </c>
      <c r="O10" s="10">
        <v>5954</v>
      </c>
    </row>
    <row r="11" spans="1:15" ht="12" customHeight="1">
      <c r="A11" s="9" t="s">
        <v>267</v>
      </c>
      <c r="B11" s="10">
        <v>220537</v>
      </c>
      <c r="C11" s="10">
        <v>149796</v>
      </c>
      <c r="D11" s="10">
        <v>70741</v>
      </c>
      <c r="E11" s="10">
        <v>214348</v>
      </c>
      <c r="F11" s="10">
        <v>3080</v>
      </c>
      <c r="G11" s="10">
        <v>1025</v>
      </c>
      <c r="H11" s="10">
        <v>1781</v>
      </c>
      <c r="I11" s="10">
        <v>1562</v>
      </c>
      <c r="J11" s="10">
        <v>861</v>
      </c>
      <c r="K11" s="10">
        <v>179192</v>
      </c>
      <c r="L11" s="10">
        <v>6270</v>
      </c>
      <c r="M11" s="10">
        <v>1887</v>
      </c>
      <c r="N11" s="10">
        <v>18690</v>
      </c>
      <c r="O11" s="10">
        <v>6189</v>
      </c>
    </row>
    <row r="12" spans="1:15" s="13" customFormat="1" ht="12" customHeight="1">
      <c r="A12" s="11" t="s">
        <v>268</v>
      </c>
      <c r="B12" s="12">
        <v>253906</v>
      </c>
      <c r="C12" s="12">
        <v>166546</v>
      </c>
      <c r="D12" s="12">
        <v>87360</v>
      </c>
      <c r="E12" s="12">
        <v>247490</v>
      </c>
      <c r="F12" s="12">
        <v>2699</v>
      </c>
      <c r="G12" s="12">
        <v>976</v>
      </c>
      <c r="H12" s="12">
        <v>2001</v>
      </c>
      <c r="I12" s="12">
        <v>1825</v>
      </c>
      <c r="J12" s="12">
        <v>673</v>
      </c>
      <c r="K12" s="12">
        <v>210993</v>
      </c>
      <c r="L12" s="12">
        <v>5660</v>
      </c>
      <c r="M12" s="12">
        <v>2016</v>
      </c>
      <c r="N12" s="12">
        <v>20647</v>
      </c>
      <c r="O12" s="12">
        <v>6416</v>
      </c>
    </row>
    <row r="13" spans="1:15" ht="12" customHeight="1">
      <c r="A13" s="9" t="s">
        <v>269</v>
      </c>
      <c r="B13" s="10">
        <v>268670</v>
      </c>
      <c r="C13" s="10">
        <v>168518</v>
      </c>
      <c r="D13" s="10">
        <v>100152</v>
      </c>
      <c r="E13" s="10">
        <v>262188</v>
      </c>
      <c r="F13" s="10">
        <v>3034</v>
      </c>
      <c r="G13" s="10">
        <v>1093</v>
      </c>
      <c r="H13" s="10">
        <v>2169</v>
      </c>
      <c r="I13" s="10">
        <v>1741</v>
      </c>
      <c r="J13" s="10">
        <v>437</v>
      </c>
      <c r="K13" s="10">
        <v>222951</v>
      </c>
      <c r="L13" s="10">
        <v>5784</v>
      </c>
      <c r="M13" s="10">
        <v>1987</v>
      </c>
      <c r="N13" s="10">
        <v>22992</v>
      </c>
      <c r="O13" s="10">
        <v>6482</v>
      </c>
    </row>
    <row r="14" spans="1:15" ht="12" customHeight="1">
      <c r="A14" s="9" t="s">
        <v>270</v>
      </c>
      <c r="B14" s="10">
        <v>296629</v>
      </c>
      <c r="C14" s="10">
        <v>177175</v>
      </c>
      <c r="D14" s="10">
        <v>119454</v>
      </c>
      <c r="E14" s="10">
        <v>290428</v>
      </c>
      <c r="F14" s="10">
        <v>3377</v>
      </c>
      <c r="G14" s="10">
        <v>1656</v>
      </c>
      <c r="H14" s="10">
        <v>2544</v>
      </c>
      <c r="I14" s="10">
        <v>1821</v>
      </c>
      <c r="J14" s="10">
        <v>472</v>
      </c>
      <c r="K14" s="10">
        <v>244489</v>
      </c>
      <c r="L14" s="10">
        <v>7824</v>
      </c>
      <c r="M14" s="10">
        <v>2238</v>
      </c>
      <c r="N14" s="10">
        <v>26007</v>
      </c>
      <c r="O14" s="10">
        <v>6201</v>
      </c>
    </row>
    <row r="15" spans="1:15" s="6" customFormat="1" ht="12" customHeight="1">
      <c r="A15" s="9" t="s">
        <v>271</v>
      </c>
      <c r="B15" s="10">
        <v>339186</v>
      </c>
      <c r="C15" s="10">
        <v>185806</v>
      </c>
      <c r="D15" s="10">
        <v>153380</v>
      </c>
      <c r="E15" s="10">
        <v>333171</v>
      </c>
      <c r="F15" s="10">
        <v>3834</v>
      </c>
      <c r="G15" s="10">
        <v>1890</v>
      </c>
      <c r="H15" s="10">
        <v>2876</v>
      </c>
      <c r="I15" s="10">
        <v>1848</v>
      </c>
      <c r="J15" s="10">
        <v>488</v>
      </c>
      <c r="K15" s="10">
        <v>280160</v>
      </c>
      <c r="L15" s="10">
        <v>11042</v>
      </c>
      <c r="M15" s="10">
        <v>2303</v>
      </c>
      <c r="N15" s="10">
        <v>28730</v>
      </c>
      <c r="O15" s="10">
        <v>6015</v>
      </c>
    </row>
    <row r="16" spans="1:15" s="6" customFormat="1" ht="12" customHeight="1">
      <c r="A16" s="9" t="s">
        <v>272</v>
      </c>
      <c r="B16" s="10">
        <v>388189</v>
      </c>
      <c r="C16" s="10">
        <v>183171</v>
      </c>
      <c r="D16" s="10">
        <v>205018</v>
      </c>
      <c r="E16" s="10">
        <v>382833</v>
      </c>
      <c r="F16" s="10">
        <v>4049</v>
      </c>
      <c r="G16" s="10">
        <v>2020</v>
      </c>
      <c r="H16" s="10">
        <v>3812</v>
      </c>
      <c r="I16" s="10">
        <v>1907</v>
      </c>
      <c r="J16" s="10">
        <v>513</v>
      </c>
      <c r="K16" s="10">
        <v>308122</v>
      </c>
      <c r="L16" s="10">
        <v>16969</v>
      </c>
      <c r="M16" s="10">
        <v>2561</v>
      </c>
      <c r="N16" s="10">
        <v>42880</v>
      </c>
      <c r="O16" s="10">
        <v>5356</v>
      </c>
    </row>
    <row r="17" spans="1:15" ht="12.75" customHeight="1" hidden="1">
      <c r="A17" s="14" t="s">
        <v>273</v>
      </c>
      <c r="B17" s="15">
        <v>340659</v>
      </c>
      <c r="C17" s="15">
        <v>184002</v>
      </c>
      <c r="D17" s="15">
        <v>156657</v>
      </c>
      <c r="E17" s="15">
        <v>334575</v>
      </c>
      <c r="F17" s="15">
        <v>4557</v>
      </c>
      <c r="G17" s="15">
        <v>2197</v>
      </c>
      <c r="H17" s="15">
        <v>3094</v>
      </c>
      <c r="I17" s="15">
        <v>1869</v>
      </c>
      <c r="J17" s="15">
        <v>560</v>
      </c>
      <c r="K17" s="15">
        <v>281728</v>
      </c>
      <c r="L17" s="15">
        <v>11698</v>
      </c>
      <c r="M17" s="15">
        <v>2345</v>
      </c>
      <c r="N17" s="15">
        <v>26527</v>
      </c>
      <c r="O17" s="15">
        <v>6084</v>
      </c>
    </row>
    <row r="18" spans="1:15" ht="12.75" customHeight="1" hidden="1">
      <c r="A18" s="14" t="s">
        <v>274</v>
      </c>
      <c r="B18" s="15">
        <v>348603</v>
      </c>
      <c r="C18" s="15">
        <v>188135</v>
      </c>
      <c r="D18" s="15">
        <v>160468</v>
      </c>
      <c r="E18" s="15">
        <v>342326</v>
      </c>
      <c r="F18" s="15">
        <v>4674</v>
      </c>
      <c r="G18" s="15">
        <v>2164</v>
      </c>
      <c r="H18" s="15">
        <v>3406</v>
      </c>
      <c r="I18" s="15">
        <v>1893</v>
      </c>
      <c r="J18" s="15">
        <v>549</v>
      </c>
      <c r="K18" s="15">
        <v>286108</v>
      </c>
      <c r="L18" s="15">
        <v>12375</v>
      </c>
      <c r="M18" s="15">
        <v>2348</v>
      </c>
      <c r="N18" s="15">
        <v>28809</v>
      </c>
      <c r="O18" s="15">
        <v>6277</v>
      </c>
    </row>
    <row r="19" spans="1:15" ht="12.75" customHeight="1" hidden="1">
      <c r="A19" s="14" t="s">
        <v>275</v>
      </c>
      <c r="B19" s="15">
        <v>350180</v>
      </c>
      <c r="C19" s="15">
        <v>187404</v>
      </c>
      <c r="D19" s="15">
        <v>162776</v>
      </c>
      <c r="E19" s="15">
        <v>344193</v>
      </c>
      <c r="F19" s="15">
        <v>4363</v>
      </c>
      <c r="G19" s="15">
        <v>2137</v>
      </c>
      <c r="H19" s="15">
        <v>3462</v>
      </c>
      <c r="I19" s="15">
        <v>1867</v>
      </c>
      <c r="J19" s="15">
        <v>545</v>
      </c>
      <c r="K19" s="15">
        <v>287637</v>
      </c>
      <c r="L19" s="15">
        <v>12470</v>
      </c>
      <c r="M19" s="15">
        <v>2327</v>
      </c>
      <c r="N19" s="15">
        <v>29385</v>
      </c>
      <c r="O19" s="15">
        <v>5987</v>
      </c>
    </row>
    <row r="20" spans="1:15" ht="12.75" customHeight="1" hidden="1">
      <c r="A20" s="14" t="s">
        <v>276</v>
      </c>
      <c r="B20" s="15">
        <v>353323</v>
      </c>
      <c r="C20" s="15">
        <v>186895</v>
      </c>
      <c r="D20" s="15">
        <v>166428</v>
      </c>
      <c r="E20" s="15">
        <v>347239</v>
      </c>
      <c r="F20" s="15">
        <v>4538</v>
      </c>
      <c r="G20" s="15">
        <v>2178</v>
      </c>
      <c r="H20" s="15">
        <v>3679</v>
      </c>
      <c r="I20" s="15">
        <v>1902</v>
      </c>
      <c r="J20" s="15">
        <v>552</v>
      </c>
      <c r="K20" s="15">
        <v>288771</v>
      </c>
      <c r="L20" s="15">
        <v>12996</v>
      </c>
      <c r="M20" s="15">
        <v>2398</v>
      </c>
      <c r="N20" s="15">
        <v>30225</v>
      </c>
      <c r="O20" s="15">
        <v>6084</v>
      </c>
    </row>
    <row r="21" spans="1:15" ht="12.75" customHeight="1" hidden="1">
      <c r="A21" s="14" t="s">
        <v>277</v>
      </c>
      <c r="B21" s="15">
        <v>358151</v>
      </c>
      <c r="C21" s="15">
        <v>186862</v>
      </c>
      <c r="D21" s="15">
        <v>171289</v>
      </c>
      <c r="E21" s="15">
        <v>352184</v>
      </c>
      <c r="F21" s="15">
        <v>4717</v>
      </c>
      <c r="G21" s="15">
        <v>2267</v>
      </c>
      <c r="H21" s="15">
        <v>3734</v>
      </c>
      <c r="I21" s="15">
        <v>1853</v>
      </c>
      <c r="J21" s="15">
        <v>552</v>
      </c>
      <c r="K21" s="15">
        <v>292961</v>
      </c>
      <c r="L21" s="15">
        <v>13174</v>
      </c>
      <c r="M21" s="15">
        <v>2403</v>
      </c>
      <c r="N21" s="15">
        <v>30523</v>
      </c>
      <c r="O21" s="15">
        <v>5967</v>
      </c>
    </row>
    <row r="22" spans="1:15" ht="12.75" customHeight="1" hidden="1">
      <c r="A22" s="14" t="s">
        <v>278</v>
      </c>
      <c r="B22" s="15">
        <v>359296</v>
      </c>
      <c r="C22" s="15">
        <v>185767</v>
      </c>
      <c r="D22" s="15">
        <v>173529</v>
      </c>
      <c r="E22" s="15">
        <v>353975</v>
      </c>
      <c r="F22" s="15">
        <v>4630</v>
      </c>
      <c r="G22" s="15">
        <v>2271</v>
      </c>
      <c r="H22" s="15">
        <v>3209</v>
      </c>
      <c r="I22" s="15">
        <v>1712</v>
      </c>
      <c r="J22" s="15">
        <v>588</v>
      </c>
      <c r="K22" s="15">
        <v>297604</v>
      </c>
      <c r="L22" s="15">
        <v>12596</v>
      </c>
      <c r="M22" s="15">
        <v>2312</v>
      </c>
      <c r="N22" s="15">
        <v>29053</v>
      </c>
      <c r="O22" s="15">
        <v>5321</v>
      </c>
    </row>
    <row r="23" spans="1:15" ht="12.75" customHeight="1" hidden="1">
      <c r="A23" s="14" t="s">
        <v>279</v>
      </c>
      <c r="B23" s="15">
        <v>361379</v>
      </c>
      <c r="C23" s="15">
        <v>185001</v>
      </c>
      <c r="D23" s="15">
        <v>176378</v>
      </c>
      <c r="E23" s="15">
        <v>356631</v>
      </c>
      <c r="F23" s="15">
        <v>4547</v>
      </c>
      <c r="G23" s="15">
        <v>2273</v>
      </c>
      <c r="H23" s="15">
        <v>2915</v>
      </c>
      <c r="I23" s="15">
        <v>1640</v>
      </c>
      <c r="J23" s="15">
        <v>607</v>
      </c>
      <c r="K23" s="15">
        <v>301831</v>
      </c>
      <c r="L23" s="15">
        <v>12264</v>
      </c>
      <c r="M23" s="15">
        <v>2267</v>
      </c>
      <c r="N23" s="15">
        <v>28287</v>
      </c>
      <c r="O23" s="15">
        <v>4748</v>
      </c>
    </row>
    <row r="24" spans="1:15" ht="12.75" customHeight="1" hidden="1">
      <c r="A24" s="14" t="s">
        <v>280</v>
      </c>
      <c r="B24" s="15">
        <v>368865</v>
      </c>
      <c r="C24" s="15">
        <v>186194</v>
      </c>
      <c r="D24" s="15">
        <v>182671</v>
      </c>
      <c r="E24" s="15">
        <v>363333</v>
      </c>
      <c r="F24" s="15">
        <v>4813</v>
      </c>
      <c r="G24" s="15">
        <v>2286</v>
      </c>
      <c r="H24" s="15">
        <v>3352</v>
      </c>
      <c r="I24" s="15">
        <v>1749</v>
      </c>
      <c r="J24" s="15">
        <v>634</v>
      </c>
      <c r="K24" s="15">
        <v>303600</v>
      </c>
      <c r="L24" s="15">
        <v>13779</v>
      </c>
      <c r="M24" s="15">
        <v>2362</v>
      </c>
      <c r="N24" s="15">
        <v>30758</v>
      </c>
      <c r="O24" s="15">
        <v>5532</v>
      </c>
    </row>
    <row r="25" spans="1:15" ht="12.75" customHeight="1" hidden="1">
      <c r="A25" s="14" t="s">
        <v>281</v>
      </c>
      <c r="B25" s="15">
        <v>380070</v>
      </c>
      <c r="C25" s="15">
        <v>188134</v>
      </c>
      <c r="D25" s="15">
        <v>191936</v>
      </c>
      <c r="E25" s="15">
        <v>374434</v>
      </c>
      <c r="F25" s="15">
        <v>4900</v>
      </c>
      <c r="G25" s="15">
        <v>2321</v>
      </c>
      <c r="H25" s="15">
        <v>3799</v>
      </c>
      <c r="I25" s="15">
        <v>1796</v>
      </c>
      <c r="J25" s="15">
        <v>641</v>
      </c>
      <c r="K25" s="15">
        <v>308355</v>
      </c>
      <c r="L25" s="15">
        <v>15422</v>
      </c>
      <c r="M25" s="15">
        <v>2473</v>
      </c>
      <c r="N25" s="15">
        <v>34727</v>
      </c>
      <c r="O25" s="15">
        <v>5636</v>
      </c>
    </row>
    <row r="26" spans="1:15" ht="12.75" customHeight="1" hidden="1">
      <c r="A26" s="14" t="s">
        <v>282</v>
      </c>
      <c r="B26" s="15">
        <v>387802</v>
      </c>
      <c r="C26" s="15">
        <v>188420</v>
      </c>
      <c r="D26" s="15">
        <v>199382</v>
      </c>
      <c r="E26" s="15">
        <v>382159</v>
      </c>
      <c r="F26" s="15">
        <v>4846</v>
      </c>
      <c r="G26" s="15">
        <v>2360</v>
      </c>
      <c r="H26" s="15">
        <v>4133</v>
      </c>
      <c r="I26" s="15">
        <v>1876</v>
      </c>
      <c r="J26" s="15">
        <v>633</v>
      </c>
      <c r="K26" s="15">
        <v>310678</v>
      </c>
      <c r="L26" s="15">
        <v>16624</v>
      </c>
      <c r="M26" s="15">
        <v>2564</v>
      </c>
      <c r="N26" s="15">
        <v>38445</v>
      </c>
      <c r="O26" s="15">
        <v>5643</v>
      </c>
    </row>
    <row r="27" spans="1:15" ht="12.75" customHeight="1" hidden="1">
      <c r="A27" s="14" t="s">
        <v>283</v>
      </c>
      <c r="B27" s="15">
        <v>392858</v>
      </c>
      <c r="C27" s="15">
        <v>188171</v>
      </c>
      <c r="D27" s="15">
        <v>204687</v>
      </c>
      <c r="E27" s="15">
        <v>387189</v>
      </c>
      <c r="F27" s="15">
        <v>4979</v>
      </c>
      <c r="G27" s="15">
        <v>2446</v>
      </c>
      <c r="H27" s="15">
        <v>4329</v>
      </c>
      <c r="I27" s="15">
        <v>1920</v>
      </c>
      <c r="J27" s="15">
        <v>625</v>
      </c>
      <c r="K27" s="15">
        <v>311403</v>
      </c>
      <c r="L27" s="15">
        <v>17476</v>
      </c>
      <c r="M27" s="15">
        <v>2622</v>
      </c>
      <c r="N27" s="15">
        <v>41389</v>
      </c>
      <c r="O27" s="15">
        <v>5669</v>
      </c>
    </row>
    <row r="28" spans="1:15" ht="12.75" customHeight="1" hidden="1">
      <c r="A28" s="14" t="s">
        <v>284</v>
      </c>
      <c r="B28" s="15">
        <v>388189</v>
      </c>
      <c r="C28" s="15">
        <v>183171</v>
      </c>
      <c r="D28" s="15">
        <v>205018</v>
      </c>
      <c r="E28" s="15">
        <v>382833</v>
      </c>
      <c r="F28" s="15">
        <v>4049</v>
      </c>
      <c r="G28" s="15">
        <v>2020</v>
      </c>
      <c r="H28" s="15">
        <v>3812</v>
      </c>
      <c r="I28" s="15">
        <v>1907</v>
      </c>
      <c r="J28" s="15">
        <v>513</v>
      </c>
      <c r="K28" s="15">
        <v>308122</v>
      </c>
      <c r="L28" s="15">
        <v>16969</v>
      </c>
      <c r="M28" s="10">
        <v>2561</v>
      </c>
      <c r="N28" s="10">
        <v>42880</v>
      </c>
      <c r="O28" s="10">
        <v>5356</v>
      </c>
    </row>
    <row r="29" spans="1:15" s="13" customFormat="1" ht="12" customHeight="1">
      <c r="A29" s="11" t="s">
        <v>285</v>
      </c>
      <c r="B29" s="12">
        <v>383663</v>
      </c>
      <c r="C29" s="12">
        <v>167094</v>
      </c>
      <c r="D29" s="12">
        <v>216569</v>
      </c>
      <c r="E29" s="12">
        <v>379048</v>
      </c>
      <c r="F29" s="12">
        <v>4053</v>
      </c>
      <c r="G29" s="12">
        <v>2269</v>
      </c>
      <c r="H29" s="12">
        <v>4435</v>
      </c>
      <c r="I29" s="12">
        <v>1925</v>
      </c>
      <c r="J29" s="12">
        <v>491</v>
      </c>
      <c r="K29" s="12">
        <v>287337</v>
      </c>
      <c r="L29" s="12">
        <v>16140</v>
      </c>
      <c r="M29" s="12">
        <v>3022</v>
      </c>
      <c r="N29" s="12">
        <v>59376</v>
      </c>
      <c r="O29" s="12">
        <v>4615</v>
      </c>
    </row>
    <row r="30" spans="1:15" ht="12.75" customHeight="1" hidden="1">
      <c r="A30" s="14" t="s">
        <v>273</v>
      </c>
      <c r="B30" s="15">
        <v>386062</v>
      </c>
      <c r="C30" s="15">
        <v>178303</v>
      </c>
      <c r="D30" s="15">
        <v>207759</v>
      </c>
      <c r="E30" s="15">
        <v>380743</v>
      </c>
      <c r="F30" s="15">
        <v>4760</v>
      </c>
      <c r="G30" s="15">
        <v>2261</v>
      </c>
      <c r="H30" s="15">
        <v>3706</v>
      </c>
      <c r="I30" s="15">
        <v>1906</v>
      </c>
      <c r="J30" s="15">
        <v>540</v>
      </c>
      <c r="K30" s="15">
        <v>305235</v>
      </c>
      <c r="L30" s="15">
        <v>17737</v>
      </c>
      <c r="M30" s="15">
        <v>2542</v>
      </c>
      <c r="N30" s="15">
        <v>42056</v>
      </c>
      <c r="O30" s="15">
        <v>5319</v>
      </c>
    </row>
    <row r="31" spans="1:15" ht="12.75" customHeight="1" hidden="1">
      <c r="A31" s="14" t="s">
        <v>274</v>
      </c>
      <c r="B31" s="15">
        <v>400189</v>
      </c>
      <c r="C31" s="15">
        <v>186369</v>
      </c>
      <c r="D31" s="15">
        <v>213820</v>
      </c>
      <c r="E31" s="15">
        <v>394635</v>
      </c>
      <c r="F31" s="15">
        <v>5074</v>
      </c>
      <c r="G31" s="15">
        <v>2503</v>
      </c>
      <c r="H31" s="15">
        <v>4400</v>
      </c>
      <c r="I31" s="15">
        <v>1949</v>
      </c>
      <c r="J31" s="15">
        <v>582</v>
      </c>
      <c r="K31" s="15">
        <v>311536</v>
      </c>
      <c r="L31" s="15">
        <v>18947</v>
      </c>
      <c r="M31" s="15">
        <v>2679</v>
      </c>
      <c r="N31" s="15">
        <v>46965</v>
      </c>
      <c r="O31" s="15">
        <v>5554</v>
      </c>
    </row>
    <row r="32" spans="1:15" ht="12.75" customHeight="1" hidden="1">
      <c r="A32" s="14" t="s">
        <v>275</v>
      </c>
      <c r="B32" s="15">
        <v>399930</v>
      </c>
      <c r="C32" s="15">
        <v>185351</v>
      </c>
      <c r="D32" s="15">
        <v>214579</v>
      </c>
      <c r="E32" s="15">
        <v>394667</v>
      </c>
      <c r="F32" s="15">
        <v>4937</v>
      </c>
      <c r="G32" s="15">
        <v>2496</v>
      </c>
      <c r="H32" s="15">
        <v>4237</v>
      </c>
      <c r="I32" s="15">
        <v>1936</v>
      </c>
      <c r="J32" s="15">
        <v>565</v>
      </c>
      <c r="K32" s="15">
        <v>310654</v>
      </c>
      <c r="L32" s="15">
        <v>18385</v>
      </c>
      <c r="M32" s="15">
        <v>2694</v>
      </c>
      <c r="N32" s="15">
        <v>48763</v>
      </c>
      <c r="O32" s="15">
        <v>5263</v>
      </c>
    </row>
    <row r="33" spans="1:15" ht="12.75" customHeight="1" hidden="1">
      <c r="A33" s="14" t="s">
        <v>276</v>
      </c>
      <c r="B33" s="15">
        <v>405417</v>
      </c>
      <c r="C33" s="15">
        <v>186145</v>
      </c>
      <c r="D33" s="15">
        <v>219272</v>
      </c>
      <c r="E33" s="15">
        <v>399988</v>
      </c>
      <c r="F33" s="15">
        <v>5086</v>
      </c>
      <c r="G33" s="15">
        <v>2502</v>
      </c>
      <c r="H33" s="15">
        <v>4696</v>
      </c>
      <c r="I33" s="15">
        <v>1927</v>
      </c>
      <c r="J33" s="15">
        <v>566</v>
      </c>
      <c r="K33" s="15">
        <v>312656</v>
      </c>
      <c r="L33" s="15">
        <v>18839</v>
      </c>
      <c r="M33" s="15">
        <v>2728</v>
      </c>
      <c r="N33" s="15">
        <v>50988</v>
      </c>
      <c r="O33" s="15">
        <v>5429</v>
      </c>
    </row>
    <row r="34" spans="1:15" ht="12.75" customHeight="1" hidden="1">
      <c r="A34" s="14" t="s">
        <v>277</v>
      </c>
      <c r="B34" s="15">
        <v>405624</v>
      </c>
      <c r="C34" s="15">
        <v>185326</v>
      </c>
      <c r="D34" s="15">
        <v>220298</v>
      </c>
      <c r="E34" s="15">
        <v>400348</v>
      </c>
      <c r="F34" s="15">
        <v>5291</v>
      </c>
      <c r="G34" s="15">
        <v>2575</v>
      </c>
      <c r="H34" s="15">
        <v>4722</v>
      </c>
      <c r="I34" s="15">
        <v>1940</v>
      </c>
      <c r="J34" s="15">
        <v>603</v>
      </c>
      <c r="K34" s="15">
        <v>311433</v>
      </c>
      <c r="L34" s="15">
        <v>18658</v>
      </c>
      <c r="M34" s="15">
        <v>2747</v>
      </c>
      <c r="N34" s="15">
        <v>52379</v>
      </c>
      <c r="O34" s="15">
        <v>5276</v>
      </c>
    </row>
    <row r="35" spans="1:15" ht="12.75" customHeight="1" hidden="1">
      <c r="A35" s="14" t="s">
        <v>278</v>
      </c>
      <c r="B35" s="15">
        <v>400775</v>
      </c>
      <c r="C35" s="15">
        <v>182089</v>
      </c>
      <c r="D35" s="15">
        <v>218686</v>
      </c>
      <c r="E35" s="15">
        <v>396122</v>
      </c>
      <c r="F35" s="15">
        <v>5059</v>
      </c>
      <c r="G35" s="15">
        <v>2500</v>
      </c>
      <c r="H35" s="15">
        <v>4122</v>
      </c>
      <c r="I35" s="15">
        <v>1825</v>
      </c>
      <c r="J35" s="15">
        <v>603</v>
      </c>
      <c r="K35" s="15">
        <v>310246</v>
      </c>
      <c r="L35" s="15">
        <v>17792</v>
      </c>
      <c r="M35" s="15">
        <v>2722</v>
      </c>
      <c r="N35" s="15">
        <v>51253</v>
      </c>
      <c r="O35" s="15">
        <v>4653</v>
      </c>
    </row>
    <row r="36" spans="1:15" ht="12.75" customHeight="1" hidden="1">
      <c r="A36" s="14" t="s">
        <v>279</v>
      </c>
      <c r="B36" s="15">
        <v>396563</v>
      </c>
      <c r="C36" s="15">
        <v>179435</v>
      </c>
      <c r="D36" s="15">
        <v>217128</v>
      </c>
      <c r="E36" s="15">
        <v>392286</v>
      </c>
      <c r="F36" s="15">
        <v>5073</v>
      </c>
      <c r="G36" s="15">
        <v>2595</v>
      </c>
      <c r="H36" s="15">
        <v>3692</v>
      </c>
      <c r="I36" s="15">
        <v>1782</v>
      </c>
      <c r="J36" s="15">
        <v>605</v>
      </c>
      <c r="K36" s="15">
        <v>307683</v>
      </c>
      <c r="L36" s="15">
        <v>17112</v>
      </c>
      <c r="M36" s="15">
        <v>2710</v>
      </c>
      <c r="N36" s="15">
        <v>51034</v>
      </c>
      <c r="O36" s="15">
        <v>4277</v>
      </c>
    </row>
    <row r="37" spans="1:15" ht="12.75" customHeight="1" hidden="1">
      <c r="A37" s="14" t="s">
        <v>280</v>
      </c>
      <c r="B37" s="15">
        <v>398099</v>
      </c>
      <c r="C37" s="15">
        <v>178662</v>
      </c>
      <c r="D37" s="15">
        <v>219437</v>
      </c>
      <c r="E37" s="15">
        <v>393205</v>
      </c>
      <c r="F37" s="15">
        <v>5112</v>
      </c>
      <c r="G37" s="15">
        <v>2668</v>
      </c>
      <c r="H37" s="15">
        <v>4217</v>
      </c>
      <c r="I37" s="15">
        <v>1827</v>
      </c>
      <c r="J37" s="15">
        <v>613</v>
      </c>
      <c r="K37" s="15">
        <v>304070</v>
      </c>
      <c r="L37" s="15">
        <v>17857</v>
      </c>
      <c r="M37" s="15">
        <v>2818</v>
      </c>
      <c r="N37" s="15">
        <v>54023</v>
      </c>
      <c r="O37" s="15">
        <v>4894</v>
      </c>
    </row>
    <row r="38" spans="1:15" ht="12.75" customHeight="1" hidden="1">
      <c r="A38" s="14" t="s">
        <v>281</v>
      </c>
      <c r="B38" s="15">
        <v>398187</v>
      </c>
      <c r="C38" s="15">
        <v>177772</v>
      </c>
      <c r="D38" s="15">
        <v>220415</v>
      </c>
      <c r="E38" s="15">
        <v>393263</v>
      </c>
      <c r="F38" s="15">
        <v>5057</v>
      </c>
      <c r="G38" s="15">
        <v>2591</v>
      </c>
      <c r="H38" s="15">
        <v>4578</v>
      </c>
      <c r="I38" s="15">
        <v>1911</v>
      </c>
      <c r="J38" s="15">
        <v>581</v>
      </c>
      <c r="K38" s="15">
        <v>301620</v>
      </c>
      <c r="L38" s="15">
        <v>17776</v>
      </c>
      <c r="M38" s="15">
        <v>2907</v>
      </c>
      <c r="N38" s="15">
        <v>56242</v>
      </c>
      <c r="O38" s="15">
        <v>4924</v>
      </c>
    </row>
    <row r="39" spans="1:15" ht="12.75" customHeight="1" hidden="1">
      <c r="A39" s="14" t="s">
        <v>282</v>
      </c>
      <c r="B39" s="15">
        <v>397667</v>
      </c>
      <c r="C39" s="15">
        <v>176058</v>
      </c>
      <c r="D39" s="15">
        <v>221609</v>
      </c>
      <c r="E39" s="15">
        <v>392772</v>
      </c>
      <c r="F39" s="15">
        <v>5204</v>
      </c>
      <c r="G39" s="15">
        <v>2782</v>
      </c>
      <c r="H39" s="15">
        <v>4971</v>
      </c>
      <c r="I39" s="15">
        <v>1939</v>
      </c>
      <c r="J39" s="15">
        <v>585</v>
      </c>
      <c r="K39" s="15">
        <v>298259</v>
      </c>
      <c r="L39" s="15">
        <v>17755</v>
      </c>
      <c r="M39" s="15">
        <v>2982</v>
      </c>
      <c r="N39" s="15">
        <v>58295</v>
      </c>
      <c r="O39" s="15">
        <v>4895</v>
      </c>
    </row>
    <row r="40" spans="1:15" ht="12.75" customHeight="1" hidden="1">
      <c r="A40" s="14" t="s">
        <v>283</v>
      </c>
      <c r="B40" s="15">
        <v>394034</v>
      </c>
      <c r="C40" s="15">
        <v>173471</v>
      </c>
      <c r="D40" s="15">
        <v>220563</v>
      </c>
      <c r="E40" s="15">
        <v>389141</v>
      </c>
      <c r="F40" s="15">
        <v>5192</v>
      </c>
      <c r="G40" s="15">
        <v>2821</v>
      </c>
      <c r="H40" s="15">
        <v>5140</v>
      </c>
      <c r="I40" s="15">
        <v>1933</v>
      </c>
      <c r="J40" s="15">
        <v>595</v>
      </c>
      <c r="K40" s="15">
        <v>293486</v>
      </c>
      <c r="L40" s="15">
        <v>17622</v>
      </c>
      <c r="M40" s="15">
        <v>3026</v>
      </c>
      <c r="N40" s="15">
        <v>59326</v>
      </c>
      <c r="O40" s="15">
        <v>4893</v>
      </c>
    </row>
    <row r="41" spans="1:15" ht="12.75" customHeight="1" hidden="1">
      <c r="A41" s="14" t="s">
        <v>284</v>
      </c>
      <c r="B41" s="15">
        <v>383663</v>
      </c>
      <c r="C41" s="15">
        <v>167094</v>
      </c>
      <c r="D41" s="15">
        <v>216569</v>
      </c>
      <c r="E41" s="15">
        <v>379048</v>
      </c>
      <c r="F41" s="15">
        <v>4053</v>
      </c>
      <c r="G41" s="15">
        <v>2269</v>
      </c>
      <c r="H41" s="15">
        <v>4435</v>
      </c>
      <c r="I41" s="15">
        <v>1925</v>
      </c>
      <c r="J41" s="15">
        <v>491</v>
      </c>
      <c r="K41" s="15">
        <v>287337</v>
      </c>
      <c r="L41" s="15">
        <v>16140</v>
      </c>
      <c r="M41" s="15">
        <v>3022</v>
      </c>
      <c r="N41" s="15">
        <v>59376</v>
      </c>
      <c r="O41" s="15">
        <v>4615</v>
      </c>
    </row>
    <row r="42" spans="1:15" s="6" customFormat="1" ht="12" customHeight="1">
      <c r="A42" s="9" t="s">
        <v>286</v>
      </c>
      <c r="B42" s="10">
        <v>405751</v>
      </c>
      <c r="C42" s="10">
        <v>164388</v>
      </c>
      <c r="D42" s="10">
        <v>241363</v>
      </c>
      <c r="E42" s="10">
        <v>395090</v>
      </c>
      <c r="F42" s="10">
        <v>4987</v>
      </c>
      <c r="G42" s="10">
        <v>3416</v>
      </c>
      <c r="H42" s="10">
        <v>5976</v>
      </c>
      <c r="I42" s="10">
        <v>2014</v>
      </c>
      <c r="J42" s="10">
        <v>391</v>
      </c>
      <c r="K42" s="10">
        <v>288878</v>
      </c>
      <c r="L42" s="10">
        <v>13797</v>
      </c>
      <c r="M42" s="10">
        <v>4043</v>
      </c>
      <c r="N42" s="10">
        <v>71588</v>
      </c>
      <c r="O42" s="10">
        <v>10661</v>
      </c>
    </row>
    <row r="43" spans="1:15" ht="12.75" customHeight="1" hidden="1">
      <c r="A43" s="14" t="s">
        <v>273</v>
      </c>
      <c r="B43" s="15">
        <v>388363</v>
      </c>
      <c r="C43" s="15">
        <v>168734</v>
      </c>
      <c r="D43" s="15">
        <v>219629</v>
      </c>
      <c r="E43" s="15">
        <v>383773</v>
      </c>
      <c r="F43" s="15">
        <v>5179</v>
      </c>
      <c r="G43" s="15">
        <v>2869</v>
      </c>
      <c r="H43" s="15">
        <v>4752</v>
      </c>
      <c r="I43" s="15">
        <v>1934</v>
      </c>
      <c r="J43" s="15">
        <v>583</v>
      </c>
      <c r="K43" s="15">
        <v>290209</v>
      </c>
      <c r="L43" s="15">
        <v>17216</v>
      </c>
      <c r="M43" s="15">
        <v>3068</v>
      </c>
      <c r="N43" s="15">
        <v>57963</v>
      </c>
      <c r="O43" s="15">
        <v>4590</v>
      </c>
    </row>
    <row r="44" spans="1:15" ht="12.75" customHeight="1" hidden="1">
      <c r="A44" s="14" t="s">
        <v>274</v>
      </c>
      <c r="B44" s="15">
        <v>390670</v>
      </c>
      <c r="C44" s="15">
        <v>169189</v>
      </c>
      <c r="D44" s="15">
        <v>221481</v>
      </c>
      <c r="E44" s="15">
        <v>385981</v>
      </c>
      <c r="F44" s="15">
        <v>4945</v>
      </c>
      <c r="G44" s="15">
        <v>2759</v>
      </c>
      <c r="H44" s="15">
        <v>5054</v>
      </c>
      <c r="I44" s="15">
        <v>1936</v>
      </c>
      <c r="J44" s="15">
        <v>562</v>
      </c>
      <c r="K44" s="15">
        <v>290247</v>
      </c>
      <c r="L44" s="15">
        <v>17381</v>
      </c>
      <c r="M44" s="15">
        <v>3111</v>
      </c>
      <c r="N44" s="15">
        <v>59986</v>
      </c>
      <c r="O44" s="15">
        <v>4689</v>
      </c>
    </row>
    <row r="45" spans="1:15" ht="12.75" customHeight="1" hidden="1">
      <c r="A45" s="14" t="s">
        <v>275</v>
      </c>
      <c r="B45" s="15">
        <v>389340</v>
      </c>
      <c r="C45" s="15">
        <v>167966</v>
      </c>
      <c r="D45" s="15">
        <v>221374</v>
      </c>
      <c r="E45" s="15">
        <v>384893</v>
      </c>
      <c r="F45" s="15">
        <v>4913</v>
      </c>
      <c r="G45" s="15">
        <v>2753</v>
      </c>
      <c r="H45" s="15">
        <v>4960</v>
      </c>
      <c r="I45" s="15">
        <v>1969</v>
      </c>
      <c r="J45" s="15">
        <v>560</v>
      </c>
      <c r="K45" s="15">
        <v>288610</v>
      </c>
      <c r="L45" s="15">
        <v>17206</v>
      </c>
      <c r="M45" s="15">
        <v>3120</v>
      </c>
      <c r="N45" s="15">
        <v>60802</v>
      </c>
      <c r="O45" s="15">
        <v>4447</v>
      </c>
    </row>
    <row r="46" spans="1:15" ht="12.75" customHeight="1" hidden="1">
      <c r="A46" s="14" t="s">
        <v>276</v>
      </c>
      <c r="B46" s="15">
        <v>390017</v>
      </c>
      <c r="C46" s="15">
        <v>166825</v>
      </c>
      <c r="D46" s="15">
        <v>223192</v>
      </c>
      <c r="E46" s="15">
        <v>385460</v>
      </c>
      <c r="F46" s="15">
        <v>4806</v>
      </c>
      <c r="G46" s="15">
        <v>2810</v>
      </c>
      <c r="H46" s="15">
        <v>5289</v>
      </c>
      <c r="I46" s="15">
        <v>1943</v>
      </c>
      <c r="J46" s="15">
        <v>562</v>
      </c>
      <c r="K46" s="15">
        <v>287108</v>
      </c>
      <c r="L46" s="15">
        <v>17946</v>
      </c>
      <c r="M46" s="15">
        <v>3134</v>
      </c>
      <c r="N46" s="15">
        <v>61862</v>
      </c>
      <c r="O46" s="15">
        <v>4557</v>
      </c>
    </row>
    <row r="47" spans="1:15" ht="12.75" customHeight="1" hidden="1">
      <c r="A47" s="14" t="s">
        <v>277</v>
      </c>
      <c r="B47" s="15">
        <v>395755</v>
      </c>
      <c r="C47" s="15">
        <v>167649</v>
      </c>
      <c r="D47" s="15">
        <v>228106</v>
      </c>
      <c r="E47" s="15">
        <v>391065</v>
      </c>
      <c r="F47" s="15">
        <v>4834</v>
      </c>
      <c r="G47" s="15">
        <v>2873</v>
      </c>
      <c r="H47" s="15">
        <v>5327</v>
      </c>
      <c r="I47" s="15">
        <v>1925</v>
      </c>
      <c r="J47" s="15">
        <v>534</v>
      </c>
      <c r="K47" s="15">
        <v>291086</v>
      </c>
      <c r="L47" s="15">
        <v>17916</v>
      </c>
      <c r="M47" s="15">
        <v>3225</v>
      </c>
      <c r="N47" s="15">
        <v>63345</v>
      </c>
      <c r="O47" s="15">
        <v>4690</v>
      </c>
    </row>
    <row r="48" spans="1:15" ht="12.75" customHeight="1" hidden="1">
      <c r="A48" s="14" t="s">
        <v>278</v>
      </c>
      <c r="B48" s="15">
        <v>395206</v>
      </c>
      <c r="C48" s="15">
        <v>166693</v>
      </c>
      <c r="D48" s="15">
        <v>228513</v>
      </c>
      <c r="E48" s="15">
        <v>390986</v>
      </c>
      <c r="F48" s="15">
        <v>4629</v>
      </c>
      <c r="G48" s="15">
        <v>2899</v>
      </c>
      <c r="H48" s="15">
        <v>4813</v>
      </c>
      <c r="I48" s="15">
        <v>1846</v>
      </c>
      <c r="J48" s="15">
        <v>516</v>
      </c>
      <c r="K48" s="15">
        <v>293481</v>
      </c>
      <c r="L48" s="15">
        <v>16955</v>
      </c>
      <c r="M48" s="15">
        <v>3277</v>
      </c>
      <c r="N48" s="15">
        <v>62570</v>
      </c>
      <c r="O48" s="15">
        <v>4220</v>
      </c>
    </row>
    <row r="49" spans="1:15" ht="12.75" customHeight="1" hidden="1">
      <c r="A49" s="14" t="s">
        <v>279</v>
      </c>
      <c r="B49" s="15">
        <v>394389</v>
      </c>
      <c r="C49" s="15">
        <v>165279</v>
      </c>
      <c r="D49" s="15">
        <v>229110</v>
      </c>
      <c r="E49" s="15">
        <v>390482</v>
      </c>
      <c r="F49" s="15">
        <v>4470</v>
      </c>
      <c r="G49" s="15">
        <v>2904</v>
      </c>
      <c r="H49" s="15">
        <v>4214</v>
      </c>
      <c r="I49" s="15">
        <v>1768</v>
      </c>
      <c r="J49" s="15">
        <v>489</v>
      </c>
      <c r="K49" s="15">
        <v>294662</v>
      </c>
      <c r="L49" s="15">
        <v>16081</v>
      </c>
      <c r="M49" s="15">
        <v>3304</v>
      </c>
      <c r="N49" s="15">
        <v>62590</v>
      </c>
      <c r="O49" s="15">
        <v>3907</v>
      </c>
    </row>
    <row r="50" spans="1:15" ht="12.75" customHeight="1" hidden="1">
      <c r="A50" s="14" t="s">
        <v>280</v>
      </c>
      <c r="B50" s="15">
        <v>399372</v>
      </c>
      <c r="C50" s="15">
        <v>166877</v>
      </c>
      <c r="D50" s="15">
        <v>232495</v>
      </c>
      <c r="E50" s="15">
        <v>394906</v>
      </c>
      <c r="F50" s="15">
        <v>4541</v>
      </c>
      <c r="G50" s="15">
        <v>3000</v>
      </c>
      <c r="H50" s="15">
        <v>4739</v>
      </c>
      <c r="I50" s="15">
        <v>1882</v>
      </c>
      <c r="J50" s="15">
        <v>493</v>
      </c>
      <c r="K50" s="15">
        <v>294651</v>
      </c>
      <c r="L50" s="15">
        <v>16963</v>
      </c>
      <c r="M50" s="15">
        <v>3489</v>
      </c>
      <c r="N50" s="15">
        <v>65148</v>
      </c>
      <c r="O50" s="15">
        <v>4466</v>
      </c>
    </row>
    <row r="51" spans="1:15" ht="12.75" customHeight="1" hidden="1">
      <c r="A51" s="14" t="s">
        <v>281</v>
      </c>
      <c r="B51" s="15">
        <v>404929</v>
      </c>
      <c r="C51" s="15">
        <v>168121</v>
      </c>
      <c r="D51" s="15">
        <v>236808</v>
      </c>
      <c r="E51" s="15">
        <v>400317</v>
      </c>
      <c r="F51" s="15">
        <v>4730</v>
      </c>
      <c r="G51" s="15">
        <v>3098</v>
      </c>
      <c r="H51" s="15">
        <v>5293</v>
      </c>
      <c r="I51" s="15">
        <v>1935</v>
      </c>
      <c r="J51" s="15">
        <v>501</v>
      </c>
      <c r="K51" s="15">
        <v>296380</v>
      </c>
      <c r="L51" s="15">
        <v>17225</v>
      </c>
      <c r="M51" s="15">
        <v>3613</v>
      </c>
      <c r="N51" s="15">
        <v>67542</v>
      </c>
      <c r="O51" s="15">
        <v>4612</v>
      </c>
    </row>
    <row r="52" spans="1:15" ht="12.75" customHeight="1" hidden="1">
      <c r="A52" s="14" t="s">
        <v>282</v>
      </c>
      <c r="B52" s="15">
        <v>406912</v>
      </c>
      <c r="C52" s="15">
        <v>166931</v>
      </c>
      <c r="D52" s="15">
        <v>239981</v>
      </c>
      <c r="E52" s="15">
        <v>402205</v>
      </c>
      <c r="F52" s="15">
        <v>4638</v>
      </c>
      <c r="G52" s="15">
        <v>3193</v>
      </c>
      <c r="H52" s="15">
        <v>5656</v>
      </c>
      <c r="I52" s="15">
        <v>1952</v>
      </c>
      <c r="J52" s="15">
        <v>465</v>
      </c>
      <c r="K52" s="15">
        <v>295763</v>
      </c>
      <c r="L52" s="15">
        <v>17327</v>
      </c>
      <c r="M52" s="15">
        <v>3763</v>
      </c>
      <c r="N52" s="15">
        <v>69448</v>
      </c>
      <c r="O52" s="15">
        <v>4707</v>
      </c>
    </row>
    <row r="53" spans="1:15" ht="12.75" customHeight="1" hidden="1">
      <c r="A53" s="14" t="s">
        <v>283</v>
      </c>
      <c r="B53" s="15">
        <v>405937</v>
      </c>
      <c r="C53" s="15">
        <v>165278</v>
      </c>
      <c r="D53" s="15">
        <v>240659</v>
      </c>
      <c r="E53" s="15">
        <v>401197</v>
      </c>
      <c r="F53" s="15">
        <v>4819</v>
      </c>
      <c r="G53" s="15">
        <v>3296</v>
      </c>
      <c r="H53" s="15">
        <v>5866</v>
      </c>
      <c r="I53" s="15">
        <v>1973</v>
      </c>
      <c r="J53" s="15">
        <v>460</v>
      </c>
      <c r="K53" s="15">
        <v>293021</v>
      </c>
      <c r="L53" s="15">
        <v>17366</v>
      </c>
      <c r="M53" s="15">
        <v>3843</v>
      </c>
      <c r="N53" s="15">
        <v>70553</v>
      </c>
      <c r="O53" s="15">
        <v>4740</v>
      </c>
    </row>
    <row r="54" spans="1:15" ht="12.75" customHeight="1" hidden="1">
      <c r="A54" s="14" t="s">
        <v>284</v>
      </c>
      <c r="B54" s="15">
        <v>405751</v>
      </c>
      <c r="C54" s="15">
        <v>164388</v>
      </c>
      <c r="D54" s="15">
        <v>241363</v>
      </c>
      <c r="E54" s="15">
        <v>395090</v>
      </c>
      <c r="F54" s="15">
        <v>4987</v>
      </c>
      <c r="G54" s="15">
        <v>3416</v>
      </c>
      <c r="H54" s="15">
        <v>5976</v>
      </c>
      <c r="I54" s="15">
        <v>2014</v>
      </c>
      <c r="J54" s="15">
        <v>391</v>
      </c>
      <c r="K54" s="15">
        <v>288878</v>
      </c>
      <c r="L54" s="15">
        <v>13797</v>
      </c>
      <c r="M54" s="15">
        <v>4043</v>
      </c>
      <c r="N54" s="15">
        <v>71588</v>
      </c>
      <c r="O54" s="15">
        <v>10661</v>
      </c>
    </row>
    <row r="55" spans="1:15" s="6" customFormat="1" ht="12" customHeight="1">
      <c r="A55" s="9" t="s">
        <v>287</v>
      </c>
      <c r="B55" s="10">
        <v>405284</v>
      </c>
      <c r="C55" s="10">
        <v>157046</v>
      </c>
      <c r="D55" s="10">
        <v>248238</v>
      </c>
      <c r="E55" s="10">
        <v>395366</v>
      </c>
      <c r="F55" s="10">
        <v>4034</v>
      </c>
      <c r="G55" s="10">
        <v>3145</v>
      </c>
      <c r="H55" s="10">
        <v>5958</v>
      </c>
      <c r="I55" s="10">
        <v>2048</v>
      </c>
      <c r="J55" s="10">
        <v>277</v>
      </c>
      <c r="K55" s="10">
        <v>283239</v>
      </c>
      <c r="L55" s="10">
        <v>13563</v>
      </c>
      <c r="M55" s="10">
        <v>3976</v>
      </c>
      <c r="N55" s="10">
        <v>79126</v>
      </c>
      <c r="O55" s="10">
        <v>9918</v>
      </c>
    </row>
    <row r="56" spans="1:15" ht="12.75" customHeight="1" hidden="1">
      <c r="A56" s="14" t="s">
        <v>273</v>
      </c>
      <c r="B56" s="15">
        <v>388370</v>
      </c>
      <c r="C56" s="15">
        <v>152571</v>
      </c>
      <c r="D56" s="15">
        <v>235799</v>
      </c>
      <c r="E56" s="15">
        <v>384229</v>
      </c>
      <c r="F56" s="15">
        <v>3388</v>
      </c>
      <c r="G56" s="15">
        <v>2487</v>
      </c>
      <c r="H56" s="15">
        <v>4610</v>
      </c>
      <c r="I56" s="15">
        <v>1960</v>
      </c>
      <c r="J56" s="15">
        <v>330</v>
      </c>
      <c r="K56" s="15">
        <v>285870</v>
      </c>
      <c r="L56" s="15">
        <v>14976</v>
      </c>
      <c r="M56" s="15">
        <v>3727</v>
      </c>
      <c r="N56" s="15">
        <v>66881</v>
      </c>
      <c r="O56" s="15">
        <v>4141</v>
      </c>
    </row>
    <row r="57" spans="1:15" ht="12.75" customHeight="1" hidden="1">
      <c r="A57" s="14" t="s">
        <v>274</v>
      </c>
      <c r="B57" s="15">
        <v>406134</v>
      </c>
      <c r="C57" s="15">
        <v>164898</v>
      </c>
      <c r="D57" s="15">
        <v>241236</v>
      </c>
      <c r="E57" s="15">
        <v>401450</v>
      </c>
      <c r="F57" s="15">
        <v>4840</v>
      </c>
      <c r="G57" s="15">
        <v>3363</v>
      </c>
      <c r="H57" s="15">
        <v>5936</v>
      </c>
      <c r="I57" s="15">
        <v>2001</v>
      </c>
      <c r="J57" s="15">
        <v>402</v>
      </c>
      <c r="K57" s="15">
        <v>291681</v>
      </c>
      <c r="L57" s="15">
        <v>17216</v>
      </c>
      <c r="M57" s="15">
        <v>3987</v>
      </c>
      <c r="N57" s="15">
        <v>72024</v>
      </c>
      <c r="O57" s="15">
        <v>4684</v>
      </c>
    </row>
    <row r="58" spans="1:15" ht="12.75" customHeight="1" hidden="1">
      <c r="A58" s="14" t="s">
        <v>275</v>
      </c>
      <c r="B58" s="15">
        <v>405751</v>
      </c>
      <c r="C58" s="15">
        <v>164388</v>
      </c>
      <c r="D58" s="15">
        <v>241363</v>
      </c>
      <c r="E58" s="15">
        <v>395090</v>
      </c>
      <c r="F58" s="15">
        <v>4987</v>
      </c>
      <c r="G58" s="15">
        <v>3416</v>
      </c>
      <c r="H58" s="15">
        <v>5976</v>
      </c>
      <c r="I58" s="15">
        <v>2014</v>
      </c>
      <c r="J58" s="15">
        <v>391</v>
      </c>
      <c r="K58" s="15">
        <v>288878</v>
      </c>
      <c r="L58" s="15">
        <v>13797</v>
      </c>
      <c r="M58" s="15">
        <v>4043</v>
      </c>
      <c r="N58" s="15">
        <v>71588</v>
      </c>
      <c r="O58" s="15">
        <v>10661</v>
      </c>
    </row>
    <row r="59" spans="1:15" ht="12.75" customHeight="1" hidden="1">
      <c r="A59" s="14" t="s">
        <v>276</v>
      </c>
      <c r="B59" s="15">
        <v>405760</v>
      </c>
      <c r="C59" s="15">
        <v>163459</v>
      </c>
      <c r="D59" s="15">
        <v>242301</v>
      </c>
      <c r="E59" s="15">
        <v>394588</v>
      </c>
      <c r="F59" s="15">
        <v>5032</v>
      </c>
      <c r="G59" s="15">
        <v>3452</v>
      </c>
      <c r="H59" s="15">
        <v>6319</v>
      </c>
      <c r="I59" s="15">
        <v>2050</v>
      </c>
      <c r="J59" s="15">
        <v>390</v>
      </c>
      <c r="K59" s="15">
        <v>285463</v>
      </c>
      <c r="L59" s="15">
        <v>14107</v>
      </c>
      <c r="M59" s="15">
        <v>4116</v>
      </c>
      <c r="N59" s="15">
        <v>73659</v>
      </c>
      <c r="O59" s="15">
        <v>11172</v>
      </c>
    </row>
    <row r="60" spans="1:15" ht="12.75" customHeight="1" hidden="1">
      <c r="A60" s="14" t="s">
        <v>277</v>
      </c>
      <c r="B60" s="15">
        <v>397721</v>
      </c>
      <c r="C60" s="15">
        <v>158736</v>
      </c>
      <c r="D60" s="15">
        <v>238985</v>
      </c>
      <c r="E60" s="15">
        <v>388222</v>
      </c>
      <c r="F60" s="15">
        <v>4945</v>
      </c>
      <c r="G60" s="15">
        <v>3461</v>
      </c>
      <c r="H60" s="15">
        <v>6016</v>
      </c>
      <c r="I60" s="15">
        <v>1964</v>
      </c>
      <c r="J60" s="15">
        <v>368</v>
      </c>
      <c r="K60" s="15">
        <v>280277</v>
      </c>
      <c r="L60" s="15">
        <v>13737</v>
      </c>
      <c r="M60" s="15">
        <v>4045</v>
      </c>
      <c r="N60" s="15">
        <v>73409</v>
      </c>
      <c r="O60" s="15">
        <v>9499</v>
      </c>
    </row>
    <row r="61" spans="1:15" ht="12.75" customHeight="1" hidden="1">
      <c r="A61" s="14" t="s">
        <v>278</v>
      </c>
      <c r="B61" s="15">
        <v>393708</v>
      </c>
      <c r="C61" s="15">
        <v>155557</v>
      </c>
      <c r="D61" s="15">
        <v>238151</v>
      </c>
      <c r="E61" s="15">
        <v>385023</v>
      </c>
      <c r="F61" s="15">
        <v>4796</v>
      </c>
      <c r="G61" s="15">
        <v>3520</v>
      </c>
      <c r="H61" s="15">
        <v>5496</v>
      </c>
      <c r="I61" s="15">
        <v>1862</v>
      </c>
      <c r="J61" s="15">
        <v>358</v>
      </c>
      <c r="K61" s="15">
        <v>278973</v>
      </c>
      <c r="L61" s="15">
        <v>13504</v>
      </c>
      <c r="M61" s="15">
        <v>3993</v>
      </c>
      <c r="N61" s="15">
        <v>72521</v>
      </c>
      <c r="O61" s="15">
        <v>8685</v>
      </c>
    </row>
    <row r="62" spans="1:15" ht="12.75" customHeight="1" hidden="1">
      <c r="A62" s="14" t="s">
        <v>279</v>
      </c>
      <c r="B62" s="15">
        <v>391388</v>
      </c>
      <c r="C62" s="15">
        <v>153937</v>
      </c>
      <c r="D62" s="15">
        <v>237451</v>
      </c>
      <c r="E62" s="15">
        <v>382955</v>
      </c>
      <c r="F62" s="15">
        <v>4602</v>
      </c>
      <c r="G62" s="15">
        <v>3512</v>
      </c>
      <c r="H62" s="15">
        <v>4907</v>
      </c>
      <c r="I62" s="15">
        <v>1827</v>
      </c>
      <c r="J62" s="15">
        <v>329</v>
      </c>
      <c r="K62" s="15">
        <v>278533</v>
      </c>
      <c r="L62" s="15">
        <v>13346</v>
      </c>
      <c r="M62" s="15">
        <v>3978</v>
      </c>
      <c r="N62" s="15">
        <v>71921</v>
      </c>
      <c r="O62" s="15">
        <v>8433</v>
      </c>
    </row>
    <row r="63" spans="1:15" ht="12.75" customHeight="1" hidden="1">
      <c r="A63" s="14" t="s">
        <v>280</v>
      </c>
      <c r="B63" s="15">
        <v>397264</v>
      </c>
      <c r="C63" s="15">
        <v>156156</v>
      </c>
      <c r="D63" s="15">
        <v>240661</v>
      </c>
      <c r="E63" s="15">
        <v>386933</v>
      </c>
      <c r="F63" s="15">
        <v>4791</v>
      </c>
      <c r="G63" s="15">
        <v>3622</v>
      </c>
      <c r="H63" s="15">
        <v>5506</v>
      </c>
      <c r="I63" s="15">
        <v>1921</v>
      </c>
      <c r="J63" s="15">
        <v>326</v>
      </c>
      <c r="K63" s="15">
        <v>278800</v>
      </c>
      <c r="L63" s="15">
        <v>13956</v>
      </c>
      <c r="M63" s="15">
        <v>4044</v>
      </c>
      <c r="N63" s="15">
        <v>73967</v>
      </c>
      <c r="O63" s="15">
        <v>10331</v>
      </c>
    </row>
    <row r="64" spans="1:15" ht="12.75" customHeight="1" hidden="1">
      <c r="A64" s="14" t="s">
        <v>281</v>
      </c>
      <c r="B64" s="15">
        <v>402792</v>
      </c>
      <c r="C64" s="15">
        <v>159210</v>
      </c>
      <c r="D64" s="15">
        <v>243582</v>
      </c>
      <c r="E64" s="15">
        <v>392096</v>
      </c>
      <c r="F64" s="15">
        <v>4908</v>
      </c>
      <c r="G64" s="15">
        <v>3772</v>
      </c>
      <c r="H64" s="15">
        <v>5990</v>
      </c>
      <c r="I64" s="15">
        <v>2001</v>
      </c>
      <c r="J64" s="15">
        <v>334</v>
      </c>
      <c r="K64" s="15">
        <v>280828</v>
      </c>
      <c r="L64" s="15">
        <v>13879</v>
      </c>
      <c r="M64" s="15">
        <v>4018</v>
      </c>
      <c r="N64" s="15">
        <v>76366</v>
      </c>
      <c r="O64" s="15">
        <v>10696</v>
      </c>
    </row>
    <row r="65" spans="1:15" ht="12.75" customHeight="1" hidden="1">
      <c r="A65" s="14" t="s">
        <v>282</v>
      </c>
      <c r="B65" s="15">
        <v>405296</v>
      </c>
      <c r="C65" s="15">
        <v>159387</v>
      </c>
      <c r="D65" s="15">
        <v>245909</v>
      </c>
      <c r="E65" s="15">
        <v>394549</v>
      </c>
      <c r="F65" s="15">
        <v>4839</v>
      </c>
      <c r="G65" s="15">
        <v>3743</v>
      </c>
      <c r="H65" s="15">
        <v>6386</v>
      </c>
      <c r="I65" s="15">
        <v>2031</v>
      </c>
      <c r="J65" s="15">
        <v>321</v>
      </c>
      <c r="K65" s="15">
        <v>281294</v>
      </c>
      <c r="L65" s="15">
        <v>14092</v>
      </c>
      <c r="M65" s="15">
        <v>4036</v>
      </c>
      <c r="N65" s="15">
        <v>77807</v>
      </c>
      <c r="O65" s="15">
        <v>10747</v>
      </c>
    </row>
    <row r="66" spans="1:15" ht="12.75" customHeight="1" hidden="1">
      <c r="A66" s="14" t="s">
        <v>283</v>
      </c>
      <c r="B66" s="15">
        <v>407651</v>
      </c>
      <c r="C66" s="15">
        <v>159872</v>
      </c>
      <c r="D66" s="15">
        <v>247779</v>
      </c>
      <c r="E66" s="15">
        <v>396850</v>
      </c>
      <c r="F66" s="15">
        <v>4839</v>
      </c>
      <c r="G66" s="15">
        <v>3748</v>
      </c>
      <c r="H66" s="15">
        <v>6545</v>
      </c>
      <c r="I66" s="15">
        <v>2050</v>
      </c>
      <c r="J66" s="15">
        <v>318</v>
      </c>
      <c r="K66" s="15">
        <v>282253</v>
      </c>
      <c r="L66" s="15">
        <v>14281</v>
      </c>
      <c r="M66" s="15">
        <v>4012</v>
      </c>
      <c r="N66" s="15">
        <v>78804</v>
      </c>
      <c r="O66" s="15">
        <v>10801</v>
      </c>
    </row>
    <row r="67" spans="1:15" ht="12.75" customHeight="1" hidden="1">
      <c r="A67" s="14" t="s">
        <v>284</v>
      </c>
      <c r="B67" s="15">
        <v>405284</v>
      </c>
      <c r="C67" s="15">
        <v>157046</v>
      </c>
      <c r="D67" s="15">
        <v>248238</v>
      </c>
      <c r="E67" s="15">
        <v>395366</v>
      </c>
      <c r="F67" s="15">
        <v>4034</v>
      </c>
      <c r="G67" s="15">
        <v>3145</v>
      </c>
      <c r="H67" s="15">
        <v>5958</v>
      </c>
      <c r="I67" s="15">
        <v>2048</v>
      </c>
      <c r="J67" s="15">
        <v>277</v>
      </c>
      <c r="K67" s="15">
        <v>283239</v>
      </c>
      <c r="L67" s="15">
        <v>13563</v>
      </c>
      <c r="M67" s="15">
        <v>3976</v>
      </c>
      <c r="N67" s="15">
        <v>79126</v>
      </c>
      <c r="O67" s="15">
        <v>9918</v>
      </c>
    </row>
    <row r="68" spans="1:15" s="6" customFormat="1" ht="12" customHeight="1">
      <c r="A68" s="9" t="s">
        <v>288</v>
      </c>
      <c r="B68" s="10">
        <v>423456</v>
      </c>
      <c r="C68" s="10">
        <v>157905</v>
      </c>
      <c r="D68" s="10">
        <v>265551</v>
      </c>
      <c r="E68" s="10">
        <v>413660</v>
      </c>
      <c r="F68" s="10">
        <v>4207</v>
      </c>
      <c r="G68" s="10">
        <v>3319</v>
      </c>
      <c r="H68" s="10">
        <v>6831</v>
      </c>
      <c r="I68" s="10">
        <v>1921</v>
      </c>
      <c r="J68" s="10">
        <v>272</v>
      </c>
      <c r="K68" s="10">
        <v>288898</v>
      </c>
      <c r="L68" s="10">
        <v>14820</v>
      </c>
      <c r="M68" s="10">
        <v>4342</v>
      </c>
      <c r="N68" s="10">
        <v>89050</v>
      </c>
      <c r="O68" s="10">
        <v>9796</v>
      </c>
    </row>
    <row r="69" spans="1:15" s="5" customFormat="1" ht="12.75" customHeight="1" hidden="1">
      <c r="A69" s="14" t="s">
        <v>273</v>
      </c>
      <c r="B69" s="15">
        <v>403113</v>
      </c>
      <c r="C69" s="15">
        <v>155947</v>
      </c>
      <c r="D69" s="15">
        <v>247166</v>
      </c>
      <c r="E69" s="15">
        <v>392899</v>
      </c>
      <c r="F69" s="15">
        <v>4697</v>
      </c>
      <c r="G69" s="15">
        <v>3442</v>
      </c>
      <c r="H69" s="15">
        <v>5805</v>
      </c>
      <c r="I69" s="15">
        <v>2051</v>
      </c>
      <c r="J69" s="15">
        <v>290</v>
      </c>
      <c r="K69" s="15">
        <v>283127</v>
      </c>
      <c r="L69" s="15">
        <v>13938</v>
      </c>
      <c r="M69" s="15">
        <v>3954</v>
      </c>
      <c r="N69" s="15">
        <v>75595</v>
      </c>
      <c r="O69" s="15">
        <v>10214</v>
      </c>
    </row>
    <row r="70" spans="1:15" s="5" customFormat="1" ht="12.75" customHeight="1" hidden="1">
      <c r="A70" s="14" t="s">
        <v>274</v>
      </c>
      <c r="B70" s="15">
        <v>409866</v>
      </c>
      <c r="C70" s="15">
        <v>158427</v>
      </c>
      <c r="D70" s="15">
        <v>251439</v>
      </c>
      <c r="E70" s="15">
        <v>399215</v>
      </c>
      <c r="F70" s="15">
        <v>4768</v>
      </c>
      <c r="G70" s="15">
        <v>3588</v>
      </c>
      <c r="H70" s="15">
        <v>6531</v>
      </c>
      <c r="I70" s="15">
        <v>2059</v>
      </c>
      <c r="J70" s="15">
        <v>294</v>
      </c>
      <c r="K70" s="15">
        <v>282331</v>
      </c>
      <c r="L70" s="15">
        <v>14555</v>
      </c>
      <c r="M70" s="15">
        <v>4070</v>
      </c>
      <c r="N70" s="15">
        <v>81019</v>
      </c>
      <c r="O70" s="15">
        <v>10651</v>
      </c>
    </row>
    <row r="71" spans="1:15" s="5" customFormat="1" ht="12.75" customHeight="1" hidden="1">
      <c r="A71" s="14" t="s">
        <v>275</v>
      </c>
      <c r="B71" s="15">
        <v>410151</v>
      </c>
      <c r="C71" s="15">
        <v>157421</v>
      </c>
      <c r="D71" s="15">
        <v>252730</v>
      </c>
      <c r="E71" s="15">
        <v>399933</v>
      </c>
      <c r="F71" s="15">
        <v>4696</v>
      </c>
      <c r="G71" s="15">
        <v>3544</v>
      </c>
      <c r="H71" s="15">
        <v>6654</v>
      </c>
      <c r="I71" s="15">
        <v>2070</v>
      </c>
      <c r="J71" s="15">
        <v>302</v>
      </c>
      <c r="K71" s="15">
        <v>281264</v>
      </c>
      <c r="L71" s="15">
        <v>14653</v>
      </c>
      <c r="M71" s="15">
        <v>4140</v>
      </c>
      <c r="N71" s="15">
        <v>82610</v>
      </c>
      <c r="O71" s="15">
        <v>10218</v>
      </c>
    </row>
    <row r="72" spans="1:15" s="5" customFormat="1" ht="12.75" customHeight="1" hidden="1">
      <c r="A72" s="14" t="s">
        <v>276</v>
      </c>
      <c r="B72" s="15">
        <v>410296</v>
      </c>
      <c r="C72" s="15">
        <v>156852</v>
      </c>
      <c r="D72" s="15">
        <v>253444</v>
      </c>
      <c r="E72" s="15">
        <v>399777</v>
      </c>
      <c r="F72" s="15">
        <v>4739</v>
      </c>
      <c r="G72" s="15">
        <v>3523</v>
      </c>
      <c r="H72" s="15">
        <v>6913</v>
      </c>
      <c r="I72" s="15">
        <v>2056</v>
      </c>
      <c r="J72" s="15">
        <v>304</v>
      </c>
      <c r="K72" s="15">
        <v>279789</v>
      </c>
      <c r="L72" s="15">
        <v>14815</v>
      </c>
      <c r="M72" s="15">
        <v>4222</v>
      </c>
      <c r="N72" s="15">
        <v>83416</v>
      </c>
      <c r="O72" s="15">
        <v>10519</v>
      </c>
    </row>
    <row r="73" spans="1:15" s="5" customFormat="1" ht="12.75" customHeight="1" hidden="1">
      <c r="A73" s="14" t="s">
        <v>277</v>
      </c>
      <c r="B73" s="15">
        <v>411898</v>
      </c>
      <c r="C73" s="15">
        <v>157275</v>
      </c>
      <c r="D73" s="15">
        <v>254623</v>
      </c>
      <c r="E73" s="15">
        <v>401458</v>
      </c>
      <c r="F73" s="15">
        <v>4731</v>
      </c>
      <c r="G73" s="15">
        <v>3551</v>
      </c>
      <c r="H73" s="15">
        <v>6917</v>
      </c>
      <c r="I73" s="15">
        <v>2021</v>
      </c>
      <c r="J73" s="15">
        <v>313</v>
      </c>
      <c r="K73" s="15">
        <v>280939</v>
      </c>
      <c r="L73" s="15">
        <v>14882</v>
      </c>
      <c r="M73" s="15">
        <v>4298</v>
      </c>
      <c r="N73" s="15">
        <v>83806</v>
      </c>
      <c r="O73" s="15">
        <v>10440</v>
      </c>
    </row>
    <row r="74" spans="1:15" s="5" customFormat="1" ht="12.75" customHeight="1" hidden="1">
      <c r="A74" s="14" t="s">
        <v>278</v>
      </c>
      <c r="B74" s="15">
        <v>408701</v>
      </c>
      <c r="C74" s="15">
        <v>155048</v>
      </c>
      <c r="D74" s="15">
        <v>253653</v>
      </c>
      <c r="E74" s="15">
        <v>399879</v>
      </c>
      <c r="F74" s="15">
        <v>4180</v>
      </c>
      <c r="G74" s="15">
        <v>3302</v>
      </c>
      <c r="H74" s="15">
        <v>5926</v>
      </c>
      <c r="I74" s="15">
        <v>1872</v>
      </c>
      <c r="J74" s="15">
        <v>307</v>
      </c>
      <c r="K74" s="15">
        <v>283731</v>
      </c>
      <c r="L74" s="15">
        <v>14395</v>
      </c>
      <c r="M74" s="15">
        <v>4184</v>
      </c>
      <c r="N74" s="15">
        <v>81982</v>
      </c>
      <c r="O74" s="15">
        <v>8822</v>
      </c>
    </row>
    <row r="75" spans="1:15" s="5" customFormat="1" ht="12.75" customHeight="1" hidden="1">
      <c r="A75" s="14" t="s">
        <v>279</v>
      </c>
      <c r="B75" s="15">
        <v>408854</v>
      </c>
      <c r="C75" s="15">
        <v>154428</v>
      </c>
      <c r="D75" s="15">
        <v>254426</v>
      </c>
      <c r="E75" s="15">
        <v>400673</v>
      </c>
      <c r="F75" s="15">
        <v>4251</v>
      </c>
      <c r="G75" s="15">
        <v>3326</v>
      </c>
      <c r="H75" s="15">
        <v>5414</v>
      </c>
      <c r="I75" s="15">
        <v>1798</v>
      </c>
      <c r="J75" s="15">
        <v>297</v>
      </c>
      <c r="K75" s="15">
        <v>284379</v>
      </c>
      <c r="L75" s="15">
        <v>14535</v>
      </c>
      <c r="M75" s="15">
        <v>4243</v>
      </c>
      <c r="N75" s="15">
        <v>82430</v>
      </c>
      <c r="O75" s="15">
        <v>8181</v>
      </c>
    </row>
    <row r="76" spans="1:15" s="5" customFormat="1" ht="12.75" customHeight="1" hidden="1">
      <c r="A76" s="14" t="s">
        <v>280</v>
      </c>
      <c r="B76" s="15">
        <v>415876</v>
      </c>
      <c r="C76" s="15">
        <v>157082</v>
      </c>
      <c r="D76" s="15">
        <v>258794</v>
      </c>
      <c r="E76" s="15">
        <v>405718</v>
      </c>
      <c r="F76" s="15">
        <v>4543</v>
      </c>
      <c r="G76" s="15">
        <v>3474</v>
      </c>
      <c r="H76" s="15">
        <v>6243</v>
      </c>
      <c r="I76" s="15">
        <v>1863</v>
      </c>
      <c r="J76" s="15">
        <v>308</v>
      </c>
      <c r="K76" s="15">
        <v>284794</v>
      </c>
      <c r="L76" s="15">
        <v>15071</v>
      </c>
      <c r="M76" s="15">
        <v>4333</v>
      </c>
      <c r="N76" s="15">
        <v>85089</v>
      </c>
      <c r="O76" s="15">
        <v>10158</v>
      </c>
    </row>
    <row r="77" spans="1:15" s="5" customFormat="1" ht="12.75" customHeight="1" hidden="1">
      <c r="A77" s="14" t="s">
        <v>281</v>
      </c>
      <c r="B77" s="15">
        <v>419405</v>
      </c>
      <c r="C77" s="15">
        <v>158321</v>
      </c>
      <c r="D77" s="15">
        <v>261084</v>
      </c>
      <c r="E77" s="15">
        <v>409011</v>
      </c>
      <c r="F77" s="15">
        <v>4484</v>
      </c>
      <c r="G77" s="15">
        <v>3479</v>
      </c>
      <c r="H77" s="15">
        <v>6631</v>
      </c>
      <c r="I77" s="15">
        <v>1918</v>
      </c>
      <c r="J77" s="15">
        <v>298</v>
      </c>
      <c r="K77" s="15">
        <v>285286</v>
      </c>
      <c r="L77" s="15">
        <v>15272</v>
      </c>
      <c r="M77" s="15">
        <v>4345</v>
      </c>
      <c r="N77" s="15">
        <v>87298</v>
      </c>
      <c r="O77" s="15">
        <v>10394</v>
      </c>
    </row>
    <row r="78" spans="1:15" s="5" customFormat="1" ht="12.75" customHeight="1" hidden="1">
      <c r="A78" s="14" t="s">
        <v>282</v>
      </c>
      <c r="B78" s="15">
        <v>421118</v>
      </c>
      <c r="C78" s="15">
        <v>157944</v>
      </c>
      <c r="D78" s="15">
        <v>263174</v>
      </c>
      <c r="E78" s="15">
        <v>410676</v>
      </c>
      <c r="F78" s="15">
        <v>4337</v>
      </c>
      <c r="G78" s="15">
        <v>3476</v>
      </c>
      <c r="H78" s="15">
        <v>6949</v>
      </c>
      <c r="I78" s="15">
        <v>1935</v>
      </c>
      <c r="J78" s="15">
        <v>296</v>
      </c>
      <c r="K78" s="15">
        <v>285556</v>
      </c>
      <c r="L78" s="15">
        <v>15132</v>
      </c>
      <c r="M78" s="15">
        <v>4363</v>
      </c>
      <c r="N78" s="15">
        <v>88632</v>
      </c>
      <c r="O78" s="15">
        <v>10442</v>
      </c>
    </row>
    <row r="79" spans="1:15" s="5" customFormat="1" ht="12.75" customHeight="1" hidden="1">
      <c r="A79" s="14" t="s">
        <v>283</v>
      </c>
      <c r="B79" s="15">
        <v>424616</v>
      </c>
      <c r="C79" s="15">
        <v>158916</v>
      </c>
      <c r="D79" s="15">
        <v>265700</v>
      </c>
      <c r="E79" s="15">
        <v>414083</v>
      </c>
      <c r="F79" s="15">
        <v>4167</v>
      </c>
      <c r="G79" s="15">
        <v>3393</v>
      </c>
      <c r="H79" s="15">
        <v>7130</v>
      </c>
      <c r="I79" s="15">
        <v>1963</v>
      </c>
      <c r="J79" s="15">
        <v>287</v>
      </c>
      <c r="K79" s="15">
        <v>288809</v>
      </c>
      <c r="L79" s="15">
        <v>14980</v>
      </c>
      <c r="M79" s="15">
        <v>4377</v>
      </c>
      <c r="N79" s="15">
        <v>88977</v>
      </c>
      <c r="O79" s="15">
        <v>10533</v>
      </c>
    </row>
    <row r="80" spans="1:15" s="5" customFormat="1" ht="12.75" customHeight="1" hidden="1">
      <c r="A80" s="14" t="s">
        <v>284</v>
      </c>
      <c r="B80" s="15">
        <v>423456</v>
      </c>
      <c r="C80" s="15">
        <v>157905</v>
      </c>
      <c r="D80" s="15">
        <v>265551</v>
      </c>
      <c r="E80" s="15">
        <v>413660</v>
      </c>
      <c r="F80" s="15">
        <v>4207</v>
      </c>
      <c r="G80" s="15">
        <v>3319</v>
      </c>
      <c r="H80" s="15">
        <v>6831</v>
      </c>
      <c r="I80" s="15">
        <v>1921</v>
      </c>
      <c r="J80" s="15">
        <v>272</v>
      </c>
      <c r="K80" s="15">
        <v>288898</v>
      </c>
      <c r="L80" s="15">
        <v>14820</v>
      </c>
      <c r="M80" s="15">
        <v>4342</v>
      </c>
      <c r="N80" s="15">
        <v>89050</v>
      </c>
      <c r="O80" s="15">
        <v>9796</v>
      </c>
    </row>
    <row r="81" spans="1:15" s="6" customFormat="1" ht="12" customHeight="1">
      <c r="A81" s="9" t="s">
        <v>289</v>
      </c>
      <c r="B81" s="10">
        <v>429703</v>
      </c>
      <c r="C81" s="10">
        <v>156370</v>
      </c>
      <c r="D81" s="10">
        <v>273333</v>
      </c>
      <c r="E81" s="10">
        <v>420526</v>
      </c>
      <c r="F81" s="10">
        <v>3878</v>
      </c>
      <c r="G81" s="10">
        <v>3117</v>
      </c>
      <c r="H81" s="10">
        <v>6630</v>
      </c>
      <c r="I81" s="10">
        <v>1800</v>
      </c>
      <c r="J81" s="10">
        <v>424</v>
      </c>
      <c r="K81" s="10">
        <v>297287</v>
      </c>
      <c r="L81" s="10">
        <v>16533</v>
      </c>
      <c r="M81" s="10">
        <v>3957</v>
      </c>
      <c r="N81" s="10">
        <v>86900</v>
      </c>
      <c r="O81" s="10">
        <v>9177</v>
      </c>
    </row>
    <row r="82" spans="1:15" ht="12.75" customHeight="1" hidden="1">
      <c r="A82" s="14" t="s">
        <v>273</v>
      </c>
      <c r="B82" s="15">
        <v>407744</v>
      </c>
      <c r="C82" s="15">
        <v>148900</v>
      </c>
      <c r="D82" s="15">
        <v>258844</v>
      </c>
      <c r="E82" s="15">
        <v>398789</v>
      </c>
      <c r="F82" s="15">
        <v>3258</v>
      </c>
      <c r="G82" s="15">
        <v>2571</v>
      </c>
      <c r="H82" s="15">
        <v>5367</v>
      </c>
      <c r="I82" s="15">
        <v>1872</v>
      </c>
      <c r="J82" s="15">
        <v>251</v>
      </c>
      <c r="K82" s="15">
        <v>285343</v>
      </c>
      <c r="L82" s="15">
        <v>13494</v>
      </c>
      <c r="M82" s="15">
        <v>4133</v>
      </c>
      <c r="N82" s="15">
        <v>82500</v>
      </c>
      <c r="O82" s="15">
        <v>8955</v>
      </c>
    </row>
    <row r="83" spans="1:15" ht="12.75" customHeight="1" hidden="1">
      <c r="A83" s="14" t="s">
        <v>274</v>
      </c>
      <c r="B83" s="15">
        <v>419047</v>
      </c>
      <c r="C83" s="15">
        <v>156093</v>
      </c>
      <c r="D83" s="15">
        <v>262954</v>
      </c>
      <c r="E83" s="15">
        <v>408806</v>
      </c>
      <c r="F83" s="15">
        <v>4286</v>
      </c>
      <c r="G83" s="15">
        <v>3497</v>
      </c>
      <c r="H83" s="15">
        <v>7005</v>
      </c>
      <c r="I83" s="15">
        <v>1916</v>
      </c>
      <c r="J83" s="15">
        <v>299</v>
      </c>
      <c r="K83" s="15">
        <v>285023</v>
      </c>
      <c r="L83" s="15">
        <v>15211</v>
      </c>
      <c r="M83" s="15">
        <v>4185</v>
      </c>
      <c r="N83" s="15">
        <v>87384</v>
      </c>
      <c r="O83" s="15">
        <v>10241</v>
      </c>
    </row>
    <row r="84" spans="1:15" ht="12.75" customHeight="1" hidden="1">
      <c r="A84" s="14" t="s">
        <v>275</v>
      </c>
      <c r="B84" s="15">
        <v>410802</v>
      </c>
      <c r="C84" s="15">
        <v>151194</v>
      </c>
      <c r="D84" s="15">
        <v>259608</v>
      </c>
      <c r="E84" s="15">
        <v>401684</v>
      </c>
      <c r="F84" s="15">
        <v>3764</v>
      </c>
      <c r="G84" s="15">
        <v>3099</v>
      </c>
      <c r="H84" s="15">
        <v>6657</v>
      </c>
      <c r="I84" s="15">
        <v>1875</v>
      </c>
      <c r="J84" s="15">
        <v>315</v>
      </c>
      <c r="K84" s="15">
        <v>278566</v>
      </c>
      <c r="L84" s="15">
        <v>15008</v>
      </c>
      <c r="M84" s="15">
        <v>4025</v>
      </c>
      <c r="N84" s="15">
        <v>88375</v>
      </c>
      <c r="O84" s="15">
        <v>9118</v>
      </c>
    </row>
    <row r="85" spans="1:15" ht="12.75" customHeight="1" hidden="1">
      <c r="A85" s="14" t="s">
        <v>276</v>
      </c>
      <c r="B85" s="15">
        <v>412609</v>
      </c>
      <c r="C85" s="15">
        <v>152691</v>
      </c>
      <c r="D85" s="15">
        <v>259918</v>
      </c>
      <c r="E85" s="15">
        <v>402365</v>
      </c>
      <c r="F85" s="15">
        <v>4368</v>
      </c>
      <c r="G85" s="15">
        <v>3504</v>
      </c>
      <c r="H85" s="15">
        <v>7220</v>
      </c>
      <c r="I85" s="15">
        <v>1896</v>
      </c>
      <c r="J85" s="15">
        <v>345</v>
      </c>
      <c r="K85" s="15">
        <v>275157</v>
      </c>
      <c r="L85" s="15">
        <v>16052</v>
      </c>
      <c r="M85" s="15">
        <v>4059</v>
      </c>
      <c r="N85" s="15">
        <v>89764</v>
      </c>
      <c r="O85" s="15">
        <v>10244</v>
      </c>
    </row>
    <row r="86" spans="1:15" ht="12.75" customHeight="1" hidden="1">
      <c r="A86" s="14" t="s">
        <v>277</v>
      </c>
      <c r="B86" s="15">
        <v>408994</v>
      </c>
      <c r="C86" s="15">
        <v>151546</v>
      </c>
      <c r="D86" s="15">
        <v>257448</v>
      </c>
      <c r="E86" s="15">
        <v>398830</v>
      </c>
      <c r="F86" s="15">
        <v>4065</v>
      </c>
      <c r="G86" s="15">
        <v>3296</v>
      </c>
      <c r="H86" s="15">
        <v>7109</v>
      </c>
      <c r="I86" s="15">
        <v>1816</v>
      </c>
      <c r="J86" s="15">
        <v>340</v>
      </c>
      <c r="K86" s="15">
        <v>273829</v>
      </c>
      <c r="L86" s="15">
        <v>15971</v>
      </c>
      <c r="M86" s="15">
        <v>3956</v>
      </c>
      <c r="N86" s="15">
        <v>88448</v>
      </c>
      <c r="O86" s="15">
        <v>10164</v>
      </c>
    </row>
    <row r="87" spans="1:15" ht="12.75" customHeight="1" hidden="1">
      <c r="A87" s="14" t="s">
        <v>278</v>
      </c>
      <c r="B87" s="15">
        <v>406413</v>
      </c>
      <c r="C87" s="15">
        <v>149678</v>
      </c>
      <c r="D87" s="15">
        <v>256735</v>
      </c>
      <c r="E87" s="15">
        <v>397874</v>
      </c>
      <c r="F87" s="15">
        <v>4095</v>
      </c>
      <c r="G87" s="15">
        <v>3377</v>
      </c>
      <c r="H87" s="15">
        <v>6152</v>
      </c>
      <c r="I87" s="15">
        <v>1691</v>
      </c>
      <c r="J87" s="15">
        <v>343</v>
      </c>
      <c r="K87" s="15">
        <v>276039</v>
      </c>
      <c r="L87" s="15">
        <v>15965</v>
      </c>
      <c r="M87" s="15">
        <v>3872</v>
      </c>
      <c r="N87" s="15">
        <v>86340</v>
      </c>
      <c r="O87" s="15">
        <v>8539</v>
      </c>
    </row>
    <row r="88" spans="1:15" ht="12.75" customHeight="1" hidden="1">
      <c r="A88" s="14" t="s">
        <v>279</v>
      </c>
      <c r="B88" s="15">
        <v>406092</v>
      </c>
      <c r="C88" s="15">
        <v>148461</v>
      </c>
      <c r="D88" s="15">
        <v>257631</v>
      </c>
      <c r="E88" s="15">
        <v>398243</v>
      </c>
      <c r="F88" s="15">
        <v>4031</v>
      </c>
      <c r="G88" s="15">
        <v>3366</v>
      </c>
      <c r="H88" s="15">
        <v>5478</v>
      </c>
      <c r="I88" s="15">
        <v>1661</v>
      </c>
      <c r="J88" s="15">
        <v>336</v>
      </c>
      <c r="K88" s="15">
        <v>278256</v>
      </c>
      <c r="L88" s="15">
        <v>15928</v>
      </c>
      <c r="M88" s="15">
        <v>3843</v>
      </c>
      <c r="N88" s="15">
        <v>85344</v>
      </c>
      <c r="O88" s="15">
        <v>7849</v>
      </c>
    </row>
    <row r="89" spans="1:15" ht="12.75" customHeight="1" hidden="1">
      <c r="A89" s="14" t="s">
        <v>280</v>
      </c>
      <c r="B89" s="15">
        <v>415792</v>
      </c>
      <c r="C89" s="15">
        <v>151758</v>
      </c>
      <c r="D89" s="15">
        <v>264034</v>
      </c>
      <c r="E89" s="15">
        <v>406056</v>
      </c>
      <c r="F89" s="15">
        <v>3873</v>
      </c>
      <c r="G89" s="15">
        <v>3284</v>
      </c>
      <c r="H89" s="15">
        <v>6247</v>
      </c>
      <c r="I89" s="15">
        <v>1659</v>
      </c>
      <c r="J89" s="15">
        <v>353</v>
      </c>
      <c r="K89" s="15">
        <v>284417</v>
      </c>
      <c r="L89" s="15">
        <v>16178</v>
      </c>
      <c r="M89" s="15">
        <v>3848</v>
      </c>
      <c r="N89" s="15">
        <v>86197</v>
      </c>
      <c r="O89" s="15">
        <v>9736</v>
      </c>
    </row>
    <row r="90" spans="1:15" ht="12.75" customHeight="1" hidden="1">
      <c r="A90" s="14" t="s">
        <v>281</v>
      </c>
      <c r="B90" s="15">
        <v>425335</v>
      </c>
      <c r="C90" s="15">
        <v>156240</v>
      </c>
      <c r="D90" s="15">
        <v>269095</v>
      </c>
      <c r="E90" s="15">
        <v>415346</v>
      </c>
      <c r="F90" s="15">
        <v>4307</v>
      </c>
      <c r="G90" s="15">
        <v>3467</v>
      </c>
      <c r="H90" s="15">
        <v>6822</v>
      </c>
      <c r="I90" s="15">
        <v>1758</v>
      </c>
      <c r="J90" s="15">
        <v>367</v>
      </c>
      <c r="K90" s="15">
        <v>290027</v>
      </c>
      <c r="L90" s="15">
        <v>16766</v>
      </c>
      <c r="M90" s="15">
        <v>3877</v>
      </c>
      <c r="N90" s="15">
        <v>87955</v>
      </c>
      <c r="O90" s="15">
        <v>9989</v>
      </c>
    </row>
    <row r="91" spans="1:15" ht="12.75" customHeight="1" hidden="1">
      <c r="A91" s="14" t="s">
        <v>282</v>
      </c>
      <c r="B91" s="15">
        <v>427906</v>
      </c>
      <c r="C91" s="15">
        <v>156712</v>
      </c>
      <c r="D91" s="15">
        <v>271194</v>
      </c>
      <c r="E91" s="15">
        <v>417971</v>
      </c>
      <c r="F91" s="15">
        <v>4048</v>
      </c>
      <c r="G91" s="15">
        <v>3424</v>
      </c>
      <c r="H91" s="15">
        <v>7000</v>
      </c>
      <c r="I91" s="15">
        <v>1788</v>
      </c>
      <c r="J91" s="15">
        <v>377</v>
      </c>
      <c r="K91" s="15">
        <v>292929</v>
      </c>
      <c r="L91" s="15">
        <v>16704</v>
      </c>
      <c r="M91" s="15">
        <v>3898</v>
      </c>
      <c r="N91" s="15">
        <v>87803</v>
      </c>
      <c r="O91" s="15">
        <v>9935</v>
      </c>
    </row>
    <row r="92" spans="1:15" ht="12.75" customHeight="1" hidden="1">
      <c r="A92" s="14" t="s">
        <v>283</v>
      </c>
      <c r="B92" s="15">
        <v>431181</v>
      </c>
      <c r="C92" s="15">
        <v>158352</v>
      </c>
      <c r="D92" s="15">
        <v>272829</v>
      </c>
      <c r="E92" s="15">
        <v>421194</v>
      </c>
      <c r="F92" s="15">
        <v>4123</v>
      </c>
      <c r="G92" s="15">
        <v>3425</v>
      </c>
      <c r="H92" s="15">
        <v>7123</v>
      </c>
      <c r="I92" s="15">
        <v>1789</v>
      </c>
      <c r="J92" s="15">
        <v>405</v>
      </c>
      <c r="K92" s="15">
        <v>295349</v>
      </c>
      <c r="L92" s="15">
        <v>16992</v>
      </c>
      <c r="M92" s="15">
        <v>3930</v>
      </c>
      <c r="N92" s="15">
        <v>88058</v>
      </c>
      <c r="O92" s="15">
        <v>9987</v>
      </c>
    </row>
    <row r="93" spans="1:15" ht="12.75" customHeight="1" hidden="1">
      <c r="A93" s="14" t="s">
        <v>284</v>
      </c>
      <c r="B93" s="15">
        <v>429703</v>
      </c>
      <c r="C93" s="15">
        <v>156370</v>
      </c>
      <c r="D93" s="15">
        <v>273333</v>
      </c>
      <c r="E93" s="15">
        <v>420526</v>
      </c>
      <c r="F93" s="15">
        <v>3878</v>
      </c>
      <c r="G93" s="15">
        <v>3117</v>
      </c>
      <c r="H93" s="15">
        <v>6630</v>
      </c>
      <c r="I93" s="15">
        <v>1800</v>
      </c>
      <c r="J93" s="15">
        <v>424</v>
      </c>
      <c r="K93" s="15">
        <v>297287</v>
      </c>
      <c r="L93" s="15">
        <v>16533</v>
      </c>
      <c r="M93" s="15">
        <v>3957</v>
      </c>
      <c r="N93" s="15">
        <v>86900</v>
      </c>
      <c r="O93" s="15">
        <v>9177</v>
      </c>
    </row>
    <row r="94" spans="1:15" s="13" customFormat="1" ht="12" customHeight="1">
      <c r="A94" s="11" t="s">
        <v>290</v>
      </c>
      <c r="B94" s="12">
        <v>428240</v>
      </c>
      <c r="C94" s="12">
        <v>156559</v>
      </c>
      <c r="D94" s="12">
        <v>271681</v>
      </c>
      <c r="E94" s="12">
        <v>419788</v>
      </c>
      <c r="F94" s="12">
        <v>3197</v>
      </c>
      <c r="G94" s="12">
        <v>2500</v>
      </c>
      <c r="H94" s="12">
        <v>6185</v>
      </c>
      <c r="I94" s="12">
        <v>1804</v>
      </c>
      <c r="J94" s="12">
        <v>807</v>
      </c>
      <c r="K94" s="12">
        <v>306418</v>
      </c>
      <c r="L94" s="12">
        <v>16031</v>
      </c>
      <c r="M94" s="12">
        <v>3329</v>
      </c>
      <c r="N94" s="12">
        <v>79517</v>
      </c>
      <c r="O94" s="12">
        <v>8452</v>
      </c>
    </row>
    <row r="95" spans="1:15" ht="12.75" customHeight="1" hidden="1">
      <c r="A95" s="14" t="s">
        <v>273</v>
      </c>
      <c r="B95" s="15">
        <v>409175</v>
      </c>
      <c r="C95" s="15">
        <v>144863</v>
      </c>
      <c r="D95" s="15">
        <v>264312</v>
      </c>
      <c r="E95" s="15">
        <v>401508</v>
      </c>
      <c r="F95" s="15">
        <v>2395</v>
      </c>
      <c r="G95" s="15">
        <v>2015</v>
      </c>
      <c r="H95" s="15">
        <v>4930</v>
      </c>
      <c r="I95" s="15">
        <v>1683</v>
      </c>
      <c r="J95" s="15">
        <v>376</v>
      </c>
      <c r="K95" s="15">
        <v>295979</v>
      </c>
      <c r="L95" s="15">
        <v>13788</v>
      </c>
      <c r="M95" s="15">
        <v>3629</v>
      </c>
      <c r="N95" s="15">
        <v>76713</v>
      </c>
      <c r="O95" s="15">
        <v>7667</v>
      </c>
    </row>
    <row r="96" spans="1:15" ht="12.75" customHeight="1" hidden="1">
      <c r="A96" s="14" t="s">
        <v>274</v>
      </c>
      <c r="B96" s="15">
        <v>432295</v>
      </c>
      <c r="C96" s="15">
        <v>157422</v>
      </c>
      <c r="D96" s="15">
        <v>274873</v>
      </c>
      <c r="E96" s="15">
        <v>422639</v>
      </c>
      <c r="F96" s="15">
        <v>3925</v>
      </c>
      <c r="G96" s="15">
        <v>3308</v>
      </c>
      <c r="H96" s="15">
        <v>6951</v>
      </c>
      <c r="I96" s="15">
        <v>1797</v>
      </c>
      <c r="J96" s="15">
        <v>477</v>
      </c>
      <c r="K96" s="15">
        <v>302045</v>
      </c>
      <c r="L96" s="15">
        <v>16635</v>
      </c>
      <c r="M96" s="15">
        <v>3832</v>
      </c>
      <c r="N96" s="15">
        <v>83669</v>
      </c>
      <c r="O96" s="15">
        <v>9656</v>
      </c>
    </row>
    <row r="97" spans="1:15" ht="12.75" customHeight="1" hidden="1">
      <c r="A97" s="14" t="s">
        <v>275</v>
      </c>
      <c r="B97" s="15">
        <v>430893</v>
      </c>
      <c r="C97" s="15">
        <v>156909</v>
      </c>
      <c r="D97" s="15">
        <v>273984</v>
      </c>
      <c r="E97" s="15">
        <v>422237</v>
      </c>
      <c r="F97" s="15">
        <v>3838</v>
      </c>
      <c r="G97" s="15">
        <v>3214</v>
      </c>
      <c r="H97" s="15">
        <v>6723</v>
      </c>
      <c r="I97" s="15">
        <v>1807</v>
      </c>
      <c r="J97" s="15">
        <v>503</v>
      </c>
      <c r="K97" s="15">
        <v>302464</v>
      </c>
      <c r="L97" s="15">
        <v>16391</v>
      </c>
      <c r="M97" s="15">
        <v>3744</v>
      </c>
      <c r="N97" s="15">
        <v>83553</v>
      </c>
      <c r="O97" s="15">
        <v>8656</v>
      </c>
    </row>
    <row r="98" spans="1:15" ht="12.75" customHeight="1" hidden="1">
      <c r="A98" s="14" t="s">
        <v>276</v>
      </c>
      <c r="B98" s="15">
        <v>432250</v>
      </c>
      <c r="C98" s="15">
        <v>157782</v>
      </c>
      <c r="D98" s="15">
        <v>274468</v>
      </c>
      <c r="E98" s="15">
        <v>422738</v>
      </c>
      <c r="F98" s="15">
        <v>4072</v>
      </c>
      <c r="G98" s="15">
        <v>3248</v>
      </c>
      <c r="H98" s="15">
        <v>7054</v>
      </c>
      <c r="I98" s="15">
        <v>1815</v>
      </c>
      <c r="J98" s="15">
        <v>558</v>
      </c>
      <c r="K98" s="15">
        <v>301964</v>
      </c>
      <c r="L98" s="15">
        <v>16787</v>
      </c>
      <c r="M98" s="15">
        <v>3772</v>
      </c>
      <c r="N98" s="15">
        <v>83468</v>
      </c>
      <c r="O98" s="15">
        <v>9512</v>
      </c>
    </row>
    <row r="99" spans="1:15" ht="12.75" customHeight="1" hidden="1">
      <c r="A99" s="14" t="s">
        <v>277</v>
      </c>
      <c r="B99" s="15">
        <v>433638</v>
      </c>
      <c r="C99" s="15">
        <v>158556</v>
      </c>
      <c r="D99" s="15">
        <v>275082</v>
      </c>
      <c r="E99" s="15">
        <v>424195</v>
      </c>
      <c r="F99" s="15">
        <v>3931</v>
      </c>
      <c r="G99" s="15">
        <v>3204</v>
      </c>
      <c r="H99" s="15">
        <v>6974</v>
      </c>
      <c r="I99" s="15">
        <v>1737</v>
      </c>
      <c r="J99" s="15">
        <v>581</v>
      </c>
      <c r="K99" s="15">
        <v>304903</v>
      </c>
      <c r="L99" s="15">
        <v>16640</v>
      </c>
      <c r="M99" s="15">
        <v>3736</v>
      </c>
      <c r="N99" s="15">
        <v>82489</v>
      </c>
      <c r="O99" s="15">
        <v>9443</v>
      </c>
    </row>
    <row r="100" spans="1:15" ht="12.75" customHeight="1" hidden="1">
      <c r="A100" s="14" t="s">
        <v>278</v>
      </c>
      <c r="B100" s="15">
        <v>432732</v>
      </c>
      <c r="C100" s="15">
        <v>158554</v>
      </c>
      <c r="D100" s="15">
        <v>274178</v>
      </c>
      <c r="E100" s="15">
        <v>424725</v>
      </c>
      <c r="F100" s="15">
        <v>3959</v>
      </c>
      <c r="G100" s="15">
        <v>3293</v>
      </c>
      <c r="H100" s="15">
        <v>6078</v>
      </c>
      <c r="I100" s="15">
        <v>1642</v>
      </c>
      <c r="J100" s="15">
        <v>647</v>
      </c>
      <c r="K100" s="15">
        <v>308843</v>
      </c>
      <c r="L100" s="15">
        <v>16523</v>
      </c>
      <c r="M100" s="15">
        <v>3614</v>
      </c>
      <c r="N100" s="15">
        <v>80126</v>
      </c>
      <c r="O100" s="15">
        <v>8007</v>
      </c>
    </row>
    <row r="101" spans="1:15" ht="12.75" customHeight="1" hidden="1">
      <c r="A101" s="14" t="s">
        <v>279</v>
      </c>
      <c r="B101" s="15">
        <v>426166</v>
      </c>
      <c r="C101" s="15">
        <v>154566</v>
      </c>
      <c r="D101" s="15">
        <v>271600</v>
      </c>
      <c r="E101" s="15">
        <v>418962</v>
      </c>
      <c r="F101" s="15">
        <v>3584</v>
      </c>
      <c r="G101" s="15">
        <v>3039</v>
      </c>
      <c r="H101" s="15">
        <v>5412</v>
      </c>
      <c r="I101" s="15">
        <v>1598</v>
      </c>
      <c r="J101" s="15">
        <v>672</v>
      </c>
      <c r="K101" s="15">
        <v>307548</v>
      </c>
      <c r="L101" s="15">
        <v>15821</v>
      </c>
      <c r="M101" s="15">
        <v>3482</v>
      </c>
      <c r="N101" s="15">
        <v>77806</v>
      </c>
      <c r="O101" s="15">
        <v>7204</v>
      </c>
    </row>
    <row r="102" spans="1:15" ht="12.75" customHeight="1" hidden="1">
      <c r="A102" s="14" t="s">
        <v>280</v>
      </c>
      <c r="B102" s="15">
        <v>433102</v>
      </c>
      <c r="C102" s="15">
        <v>157905</v>
      </c>
      <c r="D102" s="15">
        <v>275197</v>
      </c>
      <c r="E102" s="15">
        <v>423799</v>
      </c>
      <c r="F102" s="15">
        <v>3996</v>
      </c>
      <c r="G102" s="15">
        <v>3157</v>
      </c>
      <c r="H102" s="15">
        <v>6323</v>
      </c>
      <c r="I102" s="15">
        <v>1703</v>
      </c>
      <c r="J102" s="15">
        <v>712</v>
      </c>
      <c r="K102" s="15">
        <v>308324</v>
      </c>
      <c r="L102" s="15">
        <v>16624</v>
      </c>
      <c r="M102" s="15">
        <v>3500</v>
      </c>
      <c r="N102" s="15">
        <v>79460</v>
      </c>
      <c r="O102" s="15">
        <v>9303</v>
      </c>
    </row>
    <row r="103" spans="1:15" ht="12.75" customHeight="1" hidden="1">
      <c r="A103" s="14" t="s">
        <v>281</v>
      </c>
      <c r="B103" s="15">
        <v>432537</v>
      </c>
      <c r="C103" s="15">
        <v>157488</v>
      </c>
      <c r="D103" s="15">
        <v>275049</v>
      </c>
      <c r="E103" s="15">
        <v>423274</v>
      </c>
      <c r="F103" s="15">
        <v>3784</v>
      </c>
      <c r="G103" s="15">
        <v>2928</v>
      </c>
      <c r="H103" s="15">
        <v>6558</v>
      </c>
      <c r="I103" s="15">
        <v>1760</v>
      </c>
      <c r="J103" s="15">
        <v>730</v>
      </c>
      <c r="K103" s="15">
        <v>307015</v>
      </c>
      <c r="L103" s="15">
        <v>16364</v>
      </c>
      <c r="M103" s="15">
        <v>3434</v>
      </c>
      <c r="N103" s="15">
        <v>80701</v>
      </c>
      <c r="O103" s="15">
        <v>9263</v>
      </c>
    </row>
    <row r="104" spans="1:15" ht="12.75" customHeight="1" hidden="1">
      <c r="A104" s="14" t="s">
        <v>282</v>
      </c>
      <c r="B104" s="15">
        <v>434408</v>
      </c>
      <c r="C104" s="15">
        <v>158992</v>
      </c>
      <c r="D104" s="15">
        <v>275416</v>
      </c>
      <c r="E104" s="15">
        <v>425047</v>
      </c>
      <c r="F104" s="15">
        <v>3705</v>
      </c>
      <c r="G104" s="15">
        <v>3034</v>
      </c>
      <c r="H104" s="15">
        <v>6787</v>
      </c>
      <c r="I104" s="15">
        <v>1772</v>
      </c>
      <c r="J104" s="15">
        <v>770</v>
      </c>
      <c r="K104" s="15">
        <v>307905</v>
      </c>
      <c r="L104" s="15">
        <v>16807</v>
      </c>
      <c r="M104" s="15">
        <v>3383</v>
      </c>
      <c r="N104" s="15">
        <v>80884</v>
      </c>
      <c r="O104" s="15">
        <v>9361</v>
      </c>
    </row>
    <row r="105" spans="1:15" ht="12.75" customHeight="1" hidden="1">
      <c r="A105" s="14" t="s">
        <v>283</v>
      </c>
      <c r="B105" s="15">
        <v>438175</v>
      </c>
      <c r="C105" s="15">
        <v>161191</v>
      </c>
      <c r="D105" s="15">
        <v>276984</v>
      </c>
      <c r="E105" s="15">
        <v>428651</v>
      </c>
      <c r="F105" s="15">
        <v>3916</v>
      </c>
      <c r="G105" s="15">
        <v>3075</v>
      </c>
      <c r="H105" s="15">
        <v>7010</v>
      </c>
      <c r="I105" s="15">
        <v>1790</v>
      </c>
      <c r="J105" s="15">
        <v>827</v>
      </c>
      <c r="K105" s="15">
        <v>310284</v>
      </c>
      <c r="L105" s="15">
        <v>17120</v>
      </c>
      <c r="M105" s="15">
        <v>3388</v>
      </c>
      <c r="N105" s="15">
        <v>81241</v>
      </c>
      <c r="O105" s="15">
        <v>9524</v>
      </c>
    </row>
    <row r="106" spans="1:15" ht="12.75" customHeight="1" hidden="1">
      <c r="A106" s="14" t="s">
        <v>284</v>
      </c>
      <c r="B106" s="15">
        <v>428240</v>
      </c>
      <c r="C106" s="15">
        <v>156559</v>
      </c>
      <c r="D106" s="15">
        <v>271681</v>
      </c>
      <c r="E106" s="15">
        <v>419788</v>
      </c>
      <c r="F106" s="15">
        <v>3197</v>
      </c>
      <c r="G106" s="15">
        <v>2500</v>
      </c>
      <c r="H106" s="15">
        <v>6185</v>
      </c>
      <c r="I106" s="15">
        <v>1804</v>
      </c>
      <c r="J106" s="15">
        <v>807</v>
      </c>
      <c r="K106" s="15">
        <v>306418</v>
      </c>
      <c r="L106" s="15">
        <v>16031</v>
      </c>
      <c r="M106" s="15">
        <v>3329</v>
      </c>
      <c r="N106" s="15">
        <v>79517</v>
      </c>
      <c r="O106" s="15">
        <v>8452</v>
      </c>
    </row>
    <row r="107" spans="1:15" s="6" customFormat="1" ht="12" customHeight="1">
      <c r="A107" s="9" t="s">
        <v>291</v>
      </c>
      <c r="B107" s="10">
        <v>433169</v>
      </c>
      <c r="C107" s="10">
        <v>163575</v>
      </c>
      <c r="D107" s="10">
        <v>269594</v>
      </c>
      <c r="E107" s="10">
        <v>425110</v>
      </c>
      <c r="F107" s="10">
        <v>3752</v>
      </c>
      <c r="G107" s="10">
        <v>2407</v>
      </c>
      <c r="H107" s="10">
        <v>6009</v>
      </c>
      <c r="I107" s="10">
        <v>1775</v>
      </c>
      <c r="J107" s="10">
        <v>1142</v>
      </c>
      <c r="K107" s="10">
        <v>321804</v>
      </c>
      <c r="L107" s="10">
        <v>15576</v>
      </c>
      <c r="M107" s="10">
        <v>2917</v>
      </c>
      <c r="N107" s="10">
        <v>69728</v>
      </c>
      <c r="O107" s="10">
        <v>8059</v>
      </c>
    </row>
    <row r="108" spans="1:15" s="5" customFormat="1" ht="12.75" customHeight="1" hidden="1">
      <c r="A108" s="14" t="s">
        <v>273</v>
      </c>
      <c r="B108" s="15">
        <v>438881</v>
      </c>
      <c r="C108" s="15">
        <v>161413</v>
      </c>
      <c r="D108" s="15">
        <v>277468</v>
      </c>
      <c r="E108" s="15">
        <v>430313</v>
      </c>
      <c r="F108" s="15">
        <v>3697</v>
      </c>
      <c r="G108" s="15">
        <v>2763</v>
      </c>
      <c r="H108" s="15">
        <v>6313</v>
      </c>
      <c r="I108" s="15">
        <v>1840</v>
      </c>
      <c r="J108" s="15">
        <v>901</v>
      </c>
      <c r="K108" s="15">
        <v>314915</v>
      </c>
      <c r="L108" s="15">
        <v>16792</v>
      </c>
      <c r="M108" s="15">
        <v>3329</v>
      </c>
      <c r="N108" s="15">
        <v>79763</v>
      </c>
      <c r="O108" s="15">
        <v>8568</v>
      </c>
    </row>
    <row r="109" spans="1:15" s="5" customFormat="1" ht="12.75" customHeight="1" hidden="1">
      <c r="A109" s="14" t="s">
        <v>274</v>
      </c>
      <c r="B109" s="15">
        <v>422823</v>
      </c>
      <c r="C109" s="15">
        <v>153167</v>
      </c>
      <c r="D109" s="15">
        <v>269656</v>
      </c>
      <c r="E109" s="15">
        <v>415283</v>
      </c>
      <c r="F109" s="15">
        <v>2601</v>
      </c>
      <c r="G109" s="15">
        <v>1996</v>
      </c>
      <c r="H109" s="15">
        <v>5497</v>
      </c>
      <c r="I109" s="15">
        <v>1701</v>
      </c>
      <c r="J109" s="15">
        <v>847</v>
      </c>
      <c r="K109" s="15">
        <v>311130</v>
      </c>
      <c r="L109" s="15">
        <v>14597</v>
      </c>
      <c r="M109" s="15">
        <v>3093</v>
      </c>
      <c r="N109" s="15">
        <v>73821</v>
      </c>
      <c r="O109" s="15">
        <v>7540</v>
      </c>
    </row>
    <row r="110" spans="1:15" s="5" customFormat="1" ht="12.75" customHeight="1" hidden="1">
      <c r="A110" s="14" t="s">
        <v>275</v>
      </c>
      <c r="B110" s="15">
        <v>419328</v>
      </c>
      <c r="C110" s="15">
        <v>151661</v>
      </c>
      <c r="D110" s="15">
        <v>267667</v>
      </c>
      <c r="E110" s="15">
        <v>412352</v>
      </c>
      <c r="F110" s="15">
        <v>2322</v>
      </c>
      <c r="G110" s="15">
        <v>1765</v>
      </c>
      <c r="H110" s="15">
        <v>5196</v>
      </c>
      <c r="I110" s="15">
        <v>1663</v>
      </c>
      <c r="J110" s="15">
        <v>868</v>
      </c>
      <c r="K110" s="15">
        <v>311187</v>
      </c>
      <c r="L110" s="15">
        <v>13759</v>
      </c>
      <c r="M110" s="15">
        <v>2945</v>
      </c>
      <c r="N110" s="15">
        <v>72647</v>
      </c>
      <c r="O110" s="15">
        <v>6976</v>
      </c>
    </row>
    <row r="111" spans="1:15" s="5" customFormat="1" ht="12.75" customHeight="1" hidden="1">
      <c r="A111" s="14" t="s">
        <v>276</v>
      </c>
      <c r="B111" s="15">
        <v>425908</v>
      </c>
      <c r="C111" s="15">
        <v>155860</v>
      </c>
      <c r="D111" s="15">
        <v>270048</v>
      </c>
      <c r="E111" s="15">
        <v>417951</v>
      </c>
      <c r="F111" s="15">
        <v>3364</v>
      </c>
      <c r="G111" s="15">
        <v>2320</v>
      </c>
      <c r="H111" s="15">
        <v>5908</v>
      </c>
      <c r="I111" s="15">
        <v>1689</v>
      </c>
      <c r="J111" s="15">
        <v>939</v>
      </c>
      <c r="K111" s="15">
        <v>312546</v>
      </c>
      <c r="L111" s="15">
        <v>15055</v>
      </c>
      <c r="M111" s="15">
        <v>3035</v>
      </c>
      <c r="N111" s="15">
        <v>73095</v>
      </c>
      <c r="O111" s="15">
        <v>7957</v>
      </c>
    </row>
    <row r="112" spans="1:15" s="5" customFormat="1" ht="12.75" customHeight="1" hidden="1">
      <c r="A112" s="14" t="s">
        <v>277</v>
      </c>
      <c r="B112" s="15">
        <v>400908</v>
      </c>
      <c r="C112" s="15">
        <v>148339</v>
      </c>
      <c r="D112" s="15">
        <v>252569</v>
      </c>
      <c r="E112" s="15">
        <v>396808</v>
      </c>
      <c r="F112" s="15">
        <v>3521</v>
      </c>
      <c r="G112" s="15">
        <v>2296</v>
      </c>
      <c r="H112" s="15">
        <v>5429</v>
      </c>
      <c r="I112" s="15">
        <v>1535</v>
      </c>
      <c r="J112" s="15">
        <v>965</v>
      </c>
      <c r="K112" s="15">
        <v>300752</v>
      </c>
      <c r="L112" s="15">
        <v>14813</v>
      </c>
      <c r="M112" s="15">
        <v>2892</v>
      </c>
      <c r="N112" s="15">
        <v>64605</v>
      </c>
      <c r="O112" s="15">
        <v>4100</v>
      </c>
    </row>
    <row r="113" spans="1:15" s="5" customFormat="1" ht="12.75" customHeight="1" hidden="1">
      <c r="A113" s="14" t="s">
        <v>278</v>
      </c>
      <c r="B113" s="15">
        <v>424333</v>
      </c>
      <c r="C113" s="15">
        <v>156481</v>
      </c>
      <c r="D113" s="15">
        <v>267852</v>
      </c>
      <c r="E113" s="15">
        <v>417393</v>
      </c>
      <c r="F113" s="15">
        <v>3789</v>
      </c>
      <c r="G113" s="15">
        <v>2591</v>
      </c>
      <c r="H113" s="15">
        <v>5278</v>
      </c>
      <c r="I113" s="15">
        <v>1600</v>
      </c>
      <c r="J113" s="15">
        <v>1020</v>
      </c>
      <c r="K113" s="15">
        <v>314564</v>
      </c>
      <c r="L113" s="15">
        <v>15536</v>
      </c>
      <c r="M113" s="15">
        <v>2956</v>
      </c>
      <c r="N113" s="15">
        <v>70059</v>
      </c>
      <c r="O113" s="15">
        <v>6940</v>
      </c>
    </row>
    <row r="114" spans="1:15" s="5" customFormat="1" ht="12.75" customHeight="1" hidden="1">
      <c r="A114" s="14" t="s">
        <v>279</v>
      </c>
      <c r="B114" s="15">
        <v>420289</v>
      </c>
      <c r="C114" s="15">
        <v>154738</v>
      </c>
      <c r="D114" s="15">
        <v>265551</v>
      </c>
      <c r="E114" s="15">
        <v>413848</v>
      </c>
      <c r="F114" s="15">
        <v>3708</v>
      </c>
      <c r="G114" s="15">
        <v>2559</v>
      </c>
      <c r="H114" s="15">
        <v>4877</v>
      </c>
      <c r="I114" s="15">
        <v>1559</v>
      </c>
      <c r="J114" s="15">
        <v>1079</v>
      </c>
      <c r="K114" s="15">
        <v>314030</v>
      </c>
      <c r="L114" s="15">
        <v>15172</v>
      </c>
      <c r="M114" s="15">
        <v>2882</v>
      </c>
      <c r="N114" s="15">
        <v>67982</v>
      </c>
      <c r="O114" s="15">
        <v>6441</v>
      </c>
    </row>
    <row r="115" spans="1:15" s="5" customFormat="1" ht="12.75" customHeight="1" hidden="1">
      <c r="A115" s="14" t="s">
        <v>280</v>
      </c>
      <c r="B115" s="15">
        <v>429717</v>
      </c>
      <c r="C115" s="15">
        <v>159244</v>
      </c>
      <c r="D115" s="15">
        <v>270473</v>
      </c>
      <c r="E115" s="15">
        <v>420931</v>
      </c>
      <c r="F115" s="15">
        <v>4133</v>
      </c>
      <c r="G115" s="15">
        <v>2735</v>
      </c>
      <c r="H115" s="15">
        <v>5907</v>
      </c>
      <c r="I115" s="15">
        <v>1678</v>
      </c>
      <c r="J115" s="15">
        <v>1100</v>
      </c>
      <c r="K115" s="15">
        <v>316192</v>
      </c>
      <c r="L115" s="15">
        <v>16160</v>
      </c>
      <c r="M115" s="15">
        <v>2956</v>
      </c>
      <c r="N115" s="15">
        <v>70070</v>
      </c>
      <c r="O115" s="15">
        <v>8786</v>
      </c>
    </row>
    <row r="116" spans="1:15" s="5" customFormat="1" ht="12.75" customHeight="1" hidden="1">
      <c r="A116" s="14" t="s">
        <v>281</v>
      </c>
      <c r="B116" s="15">
        <v>431285</v>
      </c>
      <c r="C116" s="15">
        <v>160248</v>
      </c>
      <c r="D116" s="15">
        <v>271037</v>
      </c>
      <c r="E116" s="15">
        <v>422467</v>
      </c>
      <c r="F116" s="15">
        <v>4049</v>
      </c>
      <c r="G116" s="15">
        <v>2672</v>
      </c>
      <c r="H116" s="15">
        <v>6157</v>
      </c>
      <c r="I116" s="15">
        <v>1701</v>
      </c>
      <c r="J116" s="15">
        <v>1120</v>
      </c>
      <c r="K116" s="15">
        <v>316361</v>
      </c>
      <c r="L116" s="15">
        <v>16019</v>
      </c>
      <c r="M116" s="15">
        <v>2970</v>
      </c>
      <c r="N116" s="15">
        <v>71418</v>
      </c>
      <c r="O116" s="15">
        <v>8818</v>
      </c>
    </row>
    <row r="117" spans="1:15" s="5" customFormat="1" ht="12.75" customHeight="1" hidden="1">
      <c r="A117" s="14" t="s">
        <v>282</v>
      </c>
      <c r="B117" s="15">
        <v>435582</v>
      </c>
      <c r="C117" s="15">
        <v>163615</v>
      </c>
      <c r="D117" s="15">
        <v>271967</v>
      </c>
      <c r="E117" s="15">
        <v>426805</v>
      </c>
      <c r="F117" s="15">
        <v>4052</v>
      </c>
      <c r="G117" s="15">
        <v>2621</v>
      </c>
      <c r="H117" s="15">
        <v>6367</v>
      </c>
      <c r="I117" s="15">
        <v>1736</v>
      </c>
      <c r="J117" s="15">
        <v>1149</v>
      </c>
      <c r="K117" s="15">
        <v>319958</v>
      </c>
      <c r="L117" s="15">
        <v>16054</v>
      </c>
      <c r="M117" s="15">
        <v>2946</v>
      </c>
      <c r="N117" s="15">
        <v>71922</v>
      </c>
      <c r="O117" s="15">
        <v>8777</v>
      </c>
    </row>
    <row r="118" spans="1:15" s="5" customFormat="1" ht="12.75" customHeight="1" hidden="1">
      <c r="A118" s="14" t="s">
        <v>283</v>
      </c>
      <c r="B118" s="15">
        <v>439031</v>
      </c>
      <c r="C118" s="15">
        <v>165800</v>
      </c>
      <c r="D118" s="15">
        <v>273231</v>
      </c>
      <c r="E118" s="15">
        <v>430117</v>
      </c>
      <c r="F118" s="15">
        <v>4166</v>
      </c>
      <c r="G118" s="15">
        <v>2730</v>
      </c>
      <c r="H118" s="15">
        <v>6573</v>
      </c>
      <c r="I118" s="15">
        <v>1781</v>
      </c>
      <c r="J118" s="15">
        <v>1149</v>
      </c>
      <c r="K118" s="15">
        <v>322745</v>
      </c>
      <c r="L118" s="15">
        <v>16295</v>
      </c>
      <c r="M118" s="15">
        <v>2946</v>
      </c>
      <c r="N118" s="15">
        <v>71732</v>
      </c>
      <c r="O118" s="15">
        <v>8914</v>
      </c>
    </row>
    <row r="119" spans="1:15" s="5" customFormat="1" ht="12" customHeight="1" hidden="1">
      <c r="A119" s="14" t="s">
        <v>284</v>
      </c>
      <c r="B119" s="15">
        <v>433169</v>
      </c>
      <c r="C119" s="15">
        <v>163575</v>
      </c>
      <c r="D119" s="15">
        <v>269594</v>
      </c>
      <c r="E119" s="15">
        <v>425110</v>
      </c>
      <c r="F119" s="15">
        <v>3752</v>
      </c>
      <c r="G119" s="15">
        <v>2407</v>
      </c>
      <c r="H119" s="15">
        <v>6009</v>
      </c>
      <c r="I119" s="15">
        <v>1775</v>
      </c>
      <c r="J119" s="15">
        <v>1142</v>
      </c>
      <c r="K119" s="15">
        <v>321804</v>
      </c>
      <c r="L119" s="15">
        <v>15576</v>
      </c>
      <c r="M119" s="15">
        <v>2917</v>
      </c>
      <c r="N119" s="15">
        <v>69728</v>
      </c>
      <c r="O119" s="15">
        <v>8059</v>
      </c>
    </row>
    <row r="120" spans="1:15" s="6" customFormat="1" ht="12" customHeight="1">
      <c r="A120" s="9" t="s">
        <v>292</v>
      </c>
      <c r="B120" s="10">
        <v>417385</v>
      </c>
      <c r="C120" s="10">
        <v>160987</v>
      </c>
      <c r="D120" s="10">
        <v>256398</v>
      </c>
      <c r="E120" s="10">
        <v>410053</v>
      </c>
      <c r="F120" s="10">
        <v>3474</v>
      </c>
      <c r="G120" s="10">
        <v>2072</v>
      </c>
      <c r="H120" s="10">
        <v>5655</v>
      </c>
      <c r="I120" s="10">
        <v>1729</v>
      </c>
      <c r="J120" s="10">
        <v>736</v>
      </c>
      <c r="K120" s="10">
        <v>316177</v>
      </c>
      <c r="L120" s="10">
        <v>17863</v>
      </c>
      <c r="M120" s="10">
        <v>2444</v>
      </c>
      <c r="N120" s="10">
        <v>59903</v>
      </c>
      <c r="O120" s="10">
        <v>7332</v>
      </c>
    </row>
    <row r="121" spans="1:15" s="5" customFormat="1" ht="12" customHeight="1" hidden="1">
      <c r="A121" s="14" t="s">
        <v>273</v>
      </c>
      <c r="B121" s="16">
        <v>422575</v>
      </c>
      <c r="C121" s="15">
        <v>157029</v>
      </c>
      <c r="D121" s="15">
        <v>265546</v>
      </c>
      <c r="E121" s="15">
        <v>415241</v>
      </c>
      <c r="F121" s="15">
        <v>3323</v>
      </c>
      <c r="G121" s="15">
        <v>1968</v>
      </c>
      <c r="H121" s="15">
        <v>5016</v>
      </c>
      <c r="I121" s="15">
        <v>1723</v>
      </c>
      <c r="J121" s="15">
        <v>1063</v>
      </c>
      <c r="K121" s="15">
        <v>322650</v>
      </c>
      <c r="L121" s="15">
        <v>14737</v>
      </c>
      <c r="M121" s="15">
        <v>2784</v>
      </c>
      <c r="N121" s="15">
        <v>61977</v>
      </c>
      <c r="O121" s="15">
        <v>7334</v>
      </c>
    </row>
    <row r="122" spans="1:15" s="5" customFormat="1" ht="12" customHeight="1" hidden="1">
      <c r="A122" s="14" t="s">
        <v>274</v>
      </c>
      <c r="B122" s="15">
        <v>436810</v>
      </c>
      <c r="C122" s="15">
        <v>165714</v>
      </c>
      <c r="D122" s="15">
        <v>271096</v>
      </c>
      <c r="E122" s="15">
        <v>428222</v>
      </c>
      <c r="F122" s="15">
        <v>4063</v>
      </c>
      <c r="G122" s="15">
        <v>2547</v>
      </c>
      <c r="H122" s="15">
        <v>6330</v>
      </c>
      <c r="I122" s="15">
        <v>1760</v>
      </c>
      <c r="J122" s="15">
        <v>1108</v>
      </c>
      <c r="K122" s="15">
        <v>326830</v>
      </c>
      <c r="L122" s="15">
        <v>16279</v>
      </c>
      <c r="M122" s="15">
        <v>2829</v>
      </c>
      <c r="N122" s="15">
        <v>66476</v>
      </c>
      <c r="O122" s="15">
        <v>8588</v>
      </c>
    </row>
    <row r="123" spans="1:15" s="5" customFormat="1" ht="12" customHeight="1" hidden="1">
      <c r="A123" s="14" t="s">
        <v>275</v>
      </c>
      <c r="B123" s="15">
        <v>436359</v>
      </c>
      <c r="C123" s="15">
        <v>165893</v>
      </c>
      <c r="D123" s="15">
        <v>270466</v>
      </c>
      <c r="E123" s="15">
        <v>428698</v>
      </c>
      <c r="F123" s="15">
        <v>3802</v>
      </c>
      <c r="G123" s="15">
        <v>2460</v>
      </c>
      <c r="H123" s="15">
        <v>6106</v>
      </c>
      <c r="I123" s="15">
        <v>1730</v>
      </c>
      <c r="J123" s="15">
        <v>1094</v>
      </c>
      <c r="K123" s="15">
        <v>328371</v>
      </c>
      <c r="L123" s="15">
        <v>16087</v>
      </c>
      <c r="M123" s="15">
        <v>2747</v>
      </c>
      <c r="N123" s="15">
        <v>66301</v>
      </c>
      <c r="O123" s="15">
        <v>7661</v>
      </c>
    </row>
    <row r="124" spans="1:15" s="5" customFormat="1" ht="12" customHeight="1" hidden="1">
      <c r="A124" s="14" t="s">
        <v>276</v>
      </c>
      <c r="B124" s="15">
        <v>437385</v>
      </c>
      <c r="C124" s="15">
        <v>166621</v>
      </c>
      <c r="D124" s="15">
        <v>270764</v>
      </c>
      <c r="E124" s="15">
        <v>428996</v>
      </c>
      <c r="F124" s="15">
        <v>3871</v>
      </c>
      <c r="G124" s="15">
        <v>2401</v>
      </c>
      <c r="H124" s="15">
        <v>6358</v>
      </c>
      <c r="I124" s="15">
        <v>1739</v>
      </c>
      <c r="J124" s="15">
        <v>1093</v>
      </c>
      <c r="K124" s="15">
        <v>328690</v>
      </c>
      <c r="L124" s="15">
        <v>16273</v>
      </c>
      <c r="M124" s="15">
        <v>2773</v>
      </c>
      <c r="N124" s="15">
        <v>65798</v>
      </c>
      <c r="O124" s="15">
        <v>8389</v>
      </c>
    </row>
    <row r="125" spans="1:15" s="5" customFormat="1" ht="12" customHeight="1" hidden="1">
      <c r="A125" s="14" t="s">
        <v>277</v>
      </c>
      <c r="B125" s="15">
        <v>439289</v>
      </c>
      <c r="C125" s="15">
        <v>168747</v>
      </c>
      <c r="D125" s="15">
        <v>270542</v>
      </c>
      <c r="E125" s="15">
        <v>430800</v>
      </c>
      <c r="F125" s="15">
        <v>4167</v>
      </c>
      <c r="G125" s="15">
        <v>2475</v>
      </c>
      <c r="H125" s="15">
        <v>6405</v>
      </c>
      <c r="I125" s="15">
        <v>1726</v>
      </c>
      <c r="J125" s="15">
        <v>1056</v>
      </c>
      <c r="K125" s="15">
        <v>330882</v>
      </c>
      <c r="L125" s="15">
        <v>16703</v>
      </c>
      <c r="M125" s="15">
        <v>2757</v>
      </c>
      <c r="N125" s="15">
        <v>64629</v>
      </c>
      <c r="O125" s="15">
        <v>8489</v>
      </c>
    </row>
    <row r="126" spans="1:15" s="5" customFormat="1" ht="12" customHeight="1" hidden="1">
      <c r="A126" s="14" t="s">
        <v>278</v>
      </c>
      <c r="B126" s="15">
        <v>437415</v>
      </c>
      <c r="C126" s="15">
        <v>169116</v>
      </c>
      <c r="D126" s="15">
        <v>268299</v>
      </c>
      <c r="E126" s="15">
        <v>430231</v>
      </c>
      <c r="F126" s="15">
        <v>4151</v>
      </c>
      <c r="G126" s="15">
        <v>2498</v>
      </c>
      <c r="H126" s="15">
        <v>5550</v>
      </c>
      <c r="I126" s="15">
        <v>1684</v>
      </c>
      <c r="J126" s="15">
        <v>1035</v>
      </c>
      <c r="K126" s="15">
        <v>334554</v>
      </c>
      <c r="L126" s="15">
        <v>16663</v>
      </c>
      <c r="M126" s="15">
        <v>2633</v>
      </c>
      <c r="N126" s="15">
        <v>61463</v>
      </c>
      <c r="O126" s="15">
        <v>7184</v>
      </c>
    </row>
    <row r="127" spans="1:15" s="5" customFormat="1" ht="12" customHeight="1" hidden="1">
      <c r="A127" s="14" t="s">
        <v>279</v>
      </c>
      <c r="B127" s="15">
        <v>431442</v>
      </c>
      <c r="C127" s="15">
        <v>166306</v>
      </c>
      <c r="D127" s="15">
        <v>265136</v>
      </c>
      <c r="E127" s="15">
        <v>425241</v>
      </c>
      <c r="F127" s="15">
        <v>3807</v>
      </c>
      <c r="G127" s="15">
        <v>2350</v>
      </c>
      <c r="H127" s="15">
        <v>4850</v>
      </c>
      <c r="I127" s="15">
        <v>1641</v>
      </c>
      <c r="J127" s="15">
        <v>988</v>
      </c>
      <c r="K127" s="15">
        <v>333623</v>
      </c>
      <c r="L127" s="15">
        <v>16379</v>
      </c>
      <c r="M127" s="15">
        <v>2517</v>
      </c>
      <c r="N127" s="15">
        <v>59086</v>
      </c>
      <c r="O127" s="15">
        <v>6201</v>
      </c>
    </row>
    <row r="128" spans="1:15" s="5" customFormat="1" ht="12" customHeight="1" hidden="1">
      <c r="A128" s="14" t="s">
        <v>280</v>
      </c>
      <c r="B128" s="15">
        <v>436277</v>
      </c>
      <c r="C128" s="15">
        <v>168998</v>
      </c>
      <c r="D128" s="15">
        <v>267279</v>
      </c>
      <c r="E128" s="15">
        <v>428352</v>
      </c>
      <c r="F128" s="15">
        <v>4079</v>
      </c>
      <c r="G128" s="15">
        <v>2393</v>
      </c>
      <c r="H128" s="15">
        <v>5715</v>
      </c>
      <c r="I128" s="15">
        <v>1673</v>
      </c>
      <c r="J128" s="15">
        <v>943</v>
      </c>
      <c r="K128" s="15">
        <v>334162</v>
      </c>
      <c r="L128" s="15">
        <v>17242</v>
      </c>
      <c r="M128" s="15">
        <v>2557</v>
      </c>
      <c r="N128" s="15">
        <v>59588</v>
      </c>
      <c r="O128" s="15">
        <v>7925</v>
      </c>
    </row>
    <row r="129" spans="1:15" s="5" customFormat="1" ht="12" customHeight="1" hidden="1">
      <c r="A129" s="14" t="s">
        <v>281</v>
      </c>
      <c r="B129" s="15">
        <v>439476</v>
      </c>
      <c r="C129" s="15">
        <v>171929</v>
      </c>
      <c r="D129" s="15">
        <v>267547</v>
      </c>
      <c r="E129" s="15">
        <v>431311</v>
      </c>
      <c r="F129" s="15">
        <v>4306</v>
      </c>
      <c r="G129" s="15">
        <v>2450</v>
      </c>
      <c r="H129" s="15">
        <v>6111</v>
      </c>
      <c r="I129" s="15">
        <v>1710</v>
      </c>
      <c r="J129" s="15">
        <v>912</v>
      </c>
      <c r="K129" s="15">
        <v>332775</v>
      </c>
      <c r="L129" s="15">
        <v>17779</v>
      </c>
      <c r="M129" s="15">
        <v>2541</v>
      </c>
      <c r="N129" s="15">
        <v>62727</v>
      </c>
      <c r="O129" s="15">
        <v>8165</v>
      </c>
    </row>
    <row r="130" spans="1:15" s="5" customFormat="1" ht="12" customHeight="1" hidden="1">
      <c r="A130" s="14" t="s">
        <v>282</v>
      </c>
      <c r="B130" s="15">
        <v>440693</v>
      </c>
      <c r="C130" s="15">
        <v>172406</v>
      </c>
      <c r="D130" s="15">
        <v>268287</v>
      </c>
      <c r="E130" s="15">
        <v>432542</v>
      </c>
      <c r="F130" s="15">
        <v>4178</v>
      </c>
      <c r="G130" s="15">
        <v>2404</v>
      </c>
      <c r="H130" s="15">
        <v>6187</v>
      </c>
      <c r="I130" s="15">
        <v>1743</v>
      </c>
      <c r="J130" s="15">
        <v>872</v>
      </c>
      <c r="K130" s="15">
        <v>334209</v>
      </c>
      <c r="L130" s="15">
        <v>18054</v>
      </c>
      <c r="M130" s="15">
        <v>2498</v>
      </c>
      <c r="N130" s="15">
        <v>62397</v>
      </c>
      <c r="O130" s="15">
        <v>8151</v>
      </c>
    </row>
    <row r="131" spans="1:15" s="5" customFormat="1" ht="12" customHeight="1" hidden="1">
      <c r="A131" s="14" t="s">
        <v>283</v>
      </c>
      <c r="B131" s="15">
        <v>437442</v>
      </c>
      <c r="C131" s="15">
        <v>171269</v>
      </c>
      <c r="D131" s="15">
        <v>266173</v>
      </c>
      <c r="E131" s="15">
        <v>429115</v>
      </c>
      <c r="F131" s="15">
        <v>4483</v>
      </c>
      <c r="G131" s="15">
        <v>2539</v>
      </c>
      <c r="H131" s="15">
        <v>6255</v>
      </c>
      <c r="I131" s="15">
        <v>1754</v>
      </c>
      <c r="J131" s="15">
        <v>779</v>
      </c>
      <c r="K131" s="15">
        <v>330603</v>
      </c>
      <c r="L131" s="15">
        <v>18698</v>
      </c>
      <c r="M131" s="15">
        <v>2454</v>
      </c>
      <c r="N131" s="15">
        <v>61550</v>
      </c>
      <c r="O131" s="15">
        <v>8327</v>
      </c>
    </row>
    <row r="132" spans="1:15" s="5" customFormat="1" ht="12" customHeight="1" hidden="1">
      <c r="A132" s="14" t="s">
        <v>284</v>
      </c>
      <c r="B132" s="15">
        <v>417385</v>
      </c>
      <c r="C132" s="15">
        <v>160987</v>
      </c>
      <c r="D132" s="15">
        <v>256398</v>
      </c>
      <c r="E132" s="15">
        <v>410053</v>
      </c>
      <c r="F132" s="15">
        <v>3474</v>
      </c>
      <c r="G132" s="15">
        <v>2072</v>
      </c>
      <c r="H132" s="15">
        <v>5655</v>
      </c>
      <c r="I132" s="15">
        <v>1729</v>
      </c>
      <c r="J132" s="15">
        <v>736</v>
      </c>
      <c r="K132" s="15">
        <v>316177</v>
      </c>
      <c r="L132" s="15">
        <v>17863</v>
      </c>
      <c r="M132" s="15">
        <v>2444</v>
      </c>
      <c r="N132" s="15">
        <v>59903</v>
      </c>
      <c r="O132" s="15">
        <v>7332</v>
      </c>
    </row>
    <row r="133" spans="1:15" s="6" customFormat="1" ht="12" customHeight="1">
      <c r="A133" s="9" t="s">
        <v>293</v>
      </c>
      <c r="B133" s="10">
        <v>403700</v>
      </c>
      <c r="C133" s="10">
        <v>152242</v>
      </c>
      <c r="D133" s="10">
        <v>251458</v>
      </c>
      <c r="E133" s="10">
        <v>396514</v>
      </c>
      <c r="F133" s="10">
        <v>3665</v>
      </c>
      <c r="G133" s="10">
        <v>1920</v>
      </c>
      <c r="H133" s="10">
        <v>6106</v>
      </c>
      <c r="I133" s="10">
        <v>1613</v>
      </c>
      <c r="J133" s="10">
        <v>456</v>
      </c>
      <c r="K133" s="10">
        <v>306408</v>
      </c>
      <c r="L133" s="10">
        <v>20024</v>
      </c>
      <c r="M133" s="10">
        <v>2145</v>
      </c>
      <c r="N133" s="10">
        <v>54177</v>
      </c>
      <c r="O133" s="10">
        <v>7186</v>
      </c>
    </row>
    <row r="134" spans="1:15" s="5" customFormat="1" ht="12" customHeight="1" hidden="1">
      <c r="A134" s="14" t="s">
        <v>273</v>
      </c>
      <c r="B134" s="16">
        <v>400465</v>
      </c>
      <c r="C134" s="15">
        <v>151940</v>
      </c>
      <c r="D134" s="15">
        <v>248525</v>
      </c>
      <c r="E134" s="15">
        <v>393007</v>
      </c>
      <c r="F134" s="15">
        <v>3899</v>
      </c>
      <c r="G134" s="15">
        <v>1945</v>
      </c>
      <c r="H134" s="15">
        <v>5193</v>
      </c>
      <c r="I134" s="15">
        <v>1682</v>
      </c>
      <c r="J134" s="15">
        <v>689</v>
      </c>
      <c r="K134" s="15">
        <v>307336</v>
      </c>
      <c r="L134" s="15">
        <v>17579</v>
      </c>
      <c r="M134" s="15">
        <v>2357</v>
      </c>
      <c r="N134" s="15">
        <v>52327</v>
      </c>
      <c r="O134" s="15">
        <v>7458</v>
      </c>
    </row>
    <row r="135" spans="1:15" s="5" customFormat="1" ht="12" customHeight="1" hidden="1">
      <c r="A135" s="14" t="s">
        <v>274</v>
      </c>
      <c r="B135" s="15">
        <v>408543</v>
      </c>
      <c r="C135" s="15">
        <v>155623</v>
      </c>
      <c r="D135" s="15">
        <v>252920</v>
      </c>
      <c r="E135" s="15">
        <v>400494</v>
      </c>
      <c r="F135" s="15">
        <v>4132</v>
      </c>
      <c r="G135" s="15">
        <v>2311</v>
      </c>
      <c r="H135" s="15">
        <v>6193</v>
      </c>
      <c r="I135" s="15">
        <v>1741</v>
      </c>
      <c r="J135" s="15">
        <v>722</v>
      </c>
      <c r="K135" s="15">
        <v>305764</v>
      </c>
      <c r="L135" s="15">
        <v>18864</v>
      </c>
      <c r="M135" s="15">
        <v>2383</v>
      </c>
      <c r="N135" s="15">
        <v>58384</v>
      </c>
      <c r="O135" s="15">
        <v>8049</v>
      </c>
    </row>
    <row r="136" spans="1:15" s="5" customFormat="1" ht="12" customHeight="1" hidden="1">
      <c r="A136" s="14" t="s">
        <v>275</v>
      </c>
      <c r="B136" s="15">
        <v>408590</v>
      </c>
      <c r="C136" s="15">
        <v>155409</v>
      </c>
      <c r="D136" s="15">
        <v>253181</v>
      </c>
      <c r="E136" s="15">
        <v>400647</v>
      </c>
      <c r="F136" s="15">
        <v>4281</v>
      </c>
      <c r="G136" s="15">
        <v>2295</v>
      </c>
      <c r="H136" s="15">
        <v>6351</v>
      </c>
      <c r="I136" s="15">
        <v>1755</v>
      </c>
      <c r="J136" s="15">
        <v>711</v>
      </c>
      <c r="K136" s="15">
        <v>305078</v>
      </c>
      <c r="L136" s="15">
        <v>19290</v>
      </c>
      <c r="M136" s="15">
        <v>2375</v>
      </c>
      <c r="N136" s="15">
        <v>58511</v>
      </c>
      <c r="O136" s="15">
        <v>7943</v>
      </c>
    </row>
    <row r="137" spans="1:15" s="5" customFormat="1" ht="12" customHeight="1" hidden="1">
      <c r="A137" s="14" t="s">
        <v>276</v>
      </c>
      <c r="B137" s="15">
        <v>400681</v>
      </c>
      <c r="C137" s="15">
        <v>151453</v>
      </c>
      <c r="D137" s="15">
        <v>249228</v>
      </c>
      <c r="E137" s="15">
        <v>393060</v>
      </c>
      <c r="F137" s="15">
        <v>4067</v>
      </c>
      <c r="G137" s="15">
        <v>2111</v>
      </c>
      <c r="H137" s="15">
        <v>6197</v>
      </c>
      <c r="I137" s="15">
        <v>1721</v>
      </c>
      <c r="J137" s="15">
        <v>663</v>
      </c>
      <c r="K137" s="15">
        <v>299913</v>
      </c>
      <c r="L137" s="15">
        <v>18927</v>
      </c>
      <c r="M137" s="15">
        <v>2316</v>
      </c>
      <c r="N137" s="15">
        <v>57145</v>
      </c>
      <c r="O137" s="15">
        <v>7621</v>
      </c>
    </row>
    <row r="138" spans="1:15" s="5" customFormat="1" ht="12" customHeight="1" hidden="1">
      <c r="A138" s="14" t="s">
        <v>277</v>
      </c>
      <c r="B138" s="15">
        <v>400968</v>
      </c>
      <c r="C138" s="15">
        <v>151070</v>
      </c>
      <c r="D138" s="15">
        <v>249898</v>
      </c>
      <c r="E138" s="15">
        <v>393342</v>
      </c>
      <c r="F138" s="15">
        <v>4300</v>
      </c>
      <c r="G138" s="15">
        <v>2182</v>
      </c>
      <c r="H138" s="15">
        <v>6274</v>
      </c>
      <c r="I138" s="15">
        <v>1688</v>
      </c>
      <c r="J138" s="15">
        <v>651</v>
      </c>
      <c r="K138" s="15">
        <v>299611</v>
      </c>
      <c r="L138" s="15">
        <v>19296</v>
      </c>
      <c r="M138" s="15">
        <v>2324</v>
      </c>
      <c r="N138" s="15">
        <v>57016</v>
      </c>
      <c r="O138" s="15">
        <v>7626</v>
      </c>
    </row>
    <row r="139" spans="1:15" s="5" customFormat="1" ht="12" customHeight="1" hidden="1">
      <c r="A139" s="14" t="s">
        <v>278</v>
      </c>
      <c r="B139" s="15">
        <v>395147</v>
      </c>
      <c r="C139" s="15">
        <v>148333</v>
      </c>
      <c r="D139" s="15">
        <v>246814</v>
      </c>
      <c r="E139" s="15">
        <v>388580</v>
      </c>
      <c r="F139" s="15">
        <v>4181</v>
      </c>
      <c r="G139" s="15">
        <v>2134</v>
      </c>
      <c r="H139" s="15">
        <v>5451</v>
      </c>
      <c r="I139" s="15">
        <v>1566</v>
      </c>
      <c r="J139" s="15">
        <v>639</v>
      </c>
      <c r="K139" s="15">
        <v>299634</v>
      </c>
      <c r="L139" s="15">
        <v>19166</v>
      </c>
      <c r="M139" s="15">
        <v>2223</v>
      </c>
      <c r="N139" s="15">
        <v>53586</v>
      </c>
      <c r="O139" s="15">
        <v>6567</v>
      </c>
    </row>
    <row r="140" spans="1:15" s="5" customFormat="1" ht="12" customHeight="1" hidden="1">
      <c r="A140" s="14" t="s">
        <v>279</v>
      </c>
      <c r="B140" s="15">
        <v>389980</v>
      </c>
      <c r="C140" s="15">
        <v>145940</v>
      </c>
      <c r="D140" s="15">
        <v>244040</v>
      </c>
      <c r="E140" s="15">
        <v>384020</v>
      </c>
      <c r="F140" s="15">
        <v>4114</v>
      </c>
      <c r="G140" s="15">
        <v>2071</v>
      </c>
      <c r="H140" s="15">
        <v>5010</v>
      </c>
      <c r="I140" s="15">
        <v>1539</v>
      </c>
      <c r="J140" s="15">
        <v>602</v>
      </c>
      <c r="K140" s="15">
        <v>299576</v>
      </c>
      <c r="L140" s="15">
        <v>18922</v>
      </c>
      <c r="M140" s="15">
        <v>2172</v>
      </c>
      <c r="N140" s="15">
        <v>50014</v>
      </c>
      <c r="O140" s="15">
        <v>5960</v>
      </c>
    </row>
    <row r="141" spans="1:15" s="5" customFormat="1" ht="12" customHeight="1" hidden="1">
      <c r="A141" s="14" t="s">
        <v>280</v>
      </c>
      <c r="B141" s="15">
        <v>397110</v>
      </c>
      <c r="C141" s="15">
        <v>148526</v>
      </c>
      <c r="D141" s="15">
        <v>248584</v>
      </c>
      <c r="E141" s="15">
        <v>389359</v>
      </c>
      <c r="F141" s="15">
        <v>4325</v>
      </c>
      <c r="G141" s="15">
        <v>2165</v>
      </c>
      <c r="H141" s="15">
        <v>5915</v>
      </c>
      <c r="I141" s="15">
        <v>1602</v>
      </c>
      <c r="J141" s="15">
        <v>592</v>
      </c>
      <c r="K141" s="15">
        <v>301420</v>
      </c>
      <c r="L141" s="15">
        <v>19687</v>
      </c>
      <c r="M141" s="15">
        <v>2222</v>
      </c>
      <c r="N141" s="15">
        <v>51431</v>
      </c>
      <c r="O141" s="15">
        <v>7751</v>
      </c>
    </row>
    <row r="142" spans="1:15" s="5" customFormat="1" ht="12" customHeight="1" hidden="1">
      <c r="A142" s="14" t="s">
        <v>281</v>
      </c>
      <c r="B142" s="15">
        <v>401952</v>
      </c>
      <c r="C142" s="15">
        <v>151423</v>
      </c>
      <c r="D142" s="15">
        <v>250529</v>
      </c>
      <c r="E142" s="15">
        <v>394171</v>
      </c>
      <c r="F142" s="15">
        <v>4335</v>
      </c>
      <c r="G142" s="15">
        <v>2154</v>
      </c>
      <c r="H142" s="15">
        <v>6342</v>
      </c>
      <c r="I142" s="15">
        <v>1667</v>
      </c>
      <c r="J142" s="15">
        <v>565</v>
      </c>
      <c r="K142" s="15">
        <v>301363</v>
      </c>
      <c r="L142" s="15">
        <v>20059</v>
      </c>
      <c r="M142" s="15">
        <v>2185</v>
      </c>
      <c r="N142" s="15">
        <v>55501</v>
      </c>
      <c r="O142" s="15">
        <v>7781</v>
      </c>
    </row>
    <row r="143" spans="1:15" s="5" customFormat="1" ht="12" customHeight="1" hidden="1">
      <c r="A143" s="14" t="s">
        <v>282</v>
      </c>
      <c r="B143" s="15">
        <v>406156</v>
      </c>
      <c r="C143" s="15">
        <v>153568</v>
      </c>
      <c r="D143" s="15">
        <v>252588</v>
      </c>
      <c r="E143" s="15">
        <v>398306</v>
      </c>
      <c r="F143" s="15">
        <v>4372</v>
      </c>
      <c r="G143" s="15">
        <v>2239</v>
      </c>
      <c r="H143" s="15">
        <v>6504</v>
      </c>
      <c r="I143" s="15">
        <v>1649</v>
      </c>
      <c r="J143" s="15">
        <v>541</v>
      </c>
      <c r="K143" s="15">
        <v>304504</v>
      </c>
      <c r="L143" s="15">
        <v>20475</v>
      </c>
      <c r="M143" s="15">
        <v>2174</v>
      </c>
      <c r="N143" s="15">
        <v>55848</v>
      </c>
      <c r="O143" s="15">
        <v>7850</v>
      </c>
    </row>
    <row r="144" spans="1:15" s="5" customFormat="1" ht="12" customHeight="1" hidden="1">
      <c r="A144" s="14" t="s">
        <v>283</v>
      </c>
      <c r="B144" s="15">
        <v>407374</v>
      </c>
      <c r="C144" s="15">
        <v>154234</v>
      </c>
      <c r="D144" s="15">
        <v>253140</v>
      </c>
      <c r="E144" s="15">
        <v>399466</v>
      </c>
      <c r="F144" s="15">
        <v>4155</v>
      </c>
      <c r="G144" s="15">
        <v>2179</v>
      </c>
      <c r="H144" s="15">
        <v>6578</v>
      </c>
      <c r="I144" s="15">
        <v>1643</v>
      </c>
      <c r="J144" s="15">
        <v>518</v>
      </c>
      <c r="K144" s="15">
        <v>306642</v>
      </c>
      <c r="L144" s="15">
        <v>20528</v>
      </c>
      <c r="M144" s="15">
        <v>2157</v>
      </c>
      <c r="N144" s="15">
        <v>55066</v>
      </c>
      <c r="O144" s="15">
        <v>7908</v>
      </c>
    </row>
    <row r="145" spans="1:15" s="5" customFormat="1" ht="12" customHeight="1" hidden="1">
      <c r="A145" s="14" t="s">
        <v>284</v>
      </c>
      <c r="B145" s="15">
        <v>403700</v>
      </c>
      <c r="C145" s="15">
        <v>152242</v>
      </c>
      <c r="D145" s="15">
        <v>251458</v>
      </c>
      <c r="E145" s="15">
        <v>396514</v>
      </c>
      <c r="F145" s="15">
        <v>3665</v>
      </c>
      <c r="G145" s="15">
        <v>1920</v>
      </c>
      <c r="H145" s="15">
        <v>6106</v>
      </c>
      <c r="I145" s="15">
        <v>1613</v>
      </c>
      <c r="J145" s="15">
        <v>456</v>
      </c>
      <c r="K145" s="15">
        <v>306408</v>
      </c>
      <c r="L145" s="15">
        <v>20024</v>
      </c>
      <c r="M145" s="15">
        <v>2145</v>
      </c>
      <c r="N145" s="15">
        <v>54177</v>
      </c>
      <c r="O145" s="15">
        <v>7186</v>
      </c>
    </row>
    <row r="146" spans="1:15" s="17" customFormat="1" ht="12" customHeight="1">
      <c r="A146" s="9" t="s">
        <v>294</v>
      </c>
      <c r="B146" s="10">
        <f>B158</f>
        <v>418802</v>
      </c>
      <c r="C146" s="10">
        <f aca="true" t="shared" si="0" ref="C146:O146">C158</f>
        <v>160963</v>
      </c>
      <c r="D146" s="10">
        <f t="shared" si="0"/>
        <v>257839</v>
      </c>
      <c r="E146" s="10">
        <f t="shared" si="0"/>
        <v>411922</v>
      </c>
      <c r="F146" s="10">
        <f t="shared" si="0"/>
        <v>3782</v>
      </c>
      <c r="G146" s="10">
        <f t="shared" si="0"/>
        <v>2002</v>
      </c>
      <c r="H146" s="10">
        <f t="shared" si="0"/>
        <v>5923</v>
      </c>
      <c r="I146" s="10">
        <f t="shared" si="0"/>
        <v>1573</v>
      </c>
      <c r="J146" s="10">
        <f t="shared" si="0"/>
        <v>481</v>
      </c>
      <c r="K146" s="10">
        <f t="shared" si="0"/>
        <v>325583</v>
      </c>
      <c r="L146" s="10">
        <f t="shared" si="0"/>
        <v>21583</v>
      </c>
      <c r="M146" s="10">
        <f t="shared" si="0"/>
        <v>1959</v>
      </c>
      <c r="N146" s="10">
        <f t="shared" si="0"/>
        <v>49036</v>
      </c>
      <c r="O146" s="10">
        <f t="shared" si="0"/>
        <v>6880</v>
      </c>
    </row>
    <row r="147" spans="1:15" s="18" customFormat="1" ht="12" customHeight="1" hidden="1">
      <c r="A147" s="14" t="s">
        <v>273</v>
      </c>
      <c r="B147" s="16">
        <v>404045</v>
      </c>
      <c r="C147" s="15">
        <v>152352</v>
      </c>
      <c r="D147" s="15">
        <v>251693</v>
      </c>
      <c r="E147" s="15">
        <v>396612</v>
      </c>
      <c r="F147" s="15">
        <v>4388</v>
      </c>
      <c r="G147" s="15">
        <v>2238</v>
      </c>
      <c r="H147" s="15">
        <v>6012</v>
      </c>
      <c r="I147" s="15">
        <v>1616</v>
      </c>
      <c r="J147" s="15">
        <v>458</v>
      </c>
      <c r="K147" s="15">
        <v>311718</v>
      </c>
      <c r="L147" s="15">
        <v>20780</v>
      </c>
      <c r="M147" s="15">
        <v>2118</v>
      </c>
      <c r="N147" s="15">
        <v>47284</v>
      </c>
      <c r="O147" s="15">
        <v>7433</v>
      </c>
    </row>
    <row r="148" spans="1:15" s="18" customFormat="1" ht="12" customHeight="1" hidden="1">
      <c r="A148" s="14" t="s">
        <v>295</v>
      </c>
      <c r="B148" s="16">
        <v>409264</v>
      </c>
      <c r="C148" s="15">
        <v>154839</v>
      </c>
      <c r="D148" s="15">
        <v>254425</v>
      </c>
      <c r="E148" s="15">
        <v>401639</v>
      </c>
      <c r="F148" s="15">
        <v>4372</v>
      </c>
      <c r="G148" s="15">
        <v>2234</v>
      </c>
      <c r="H148" s="15">
        <v>6568</v>
      </c>
      <c r="I148" s="15">
        <v>1617</v>
      </c>
      <c r="J148" s="15">
        <v>452</v>
      </c>
      <c r="K148" s="15">
        <v>311719</v>
      </c>
      <c r="L148" s="15">
        <v>20774</v>
      </c>
      <c r="M148" s="15">
        <v>2095</v>
      </c>
      <c r="N148" s="15">
        <v>51808</v>
      </c>
      <c r="O148" s="15">
        <v>7625</v>
      </c>
    </row>
    <row r="149" spans="1:256" s="18" customFormat="1" ht="12" customHeight="1" hidden="1">
      <c r="A149" s="14" t="s">
        <v>275</v>
      </c>
      <c r="B149" s="16">
        <v>409821</v>
      </c>
      <c r="C149" s="16">
        <v>154819</v>
      </c>
      <c r="D149" s="16">
        <v>255002</v>
      </c>
      <c r="E149" s="16">
        <v>402923</v>
      </c>
      <c r="F149" s="16">
        <v>3824</v>
      </c>
      <c r="G149" s="16">
        <v>2069</v>
      </c>
      <c r="H149" s="16">
        <v>6227</v>
      </c>
      <c r="I149" s="16">
        <v>1605</v>
      </c>
      <c r="J149" s="16">
        <v>428</v>
      </c>
      <c r="K149" s="16">
        <v>313851</v>
      </c>
      <c r="L149" s="16">
        <v>20424</v>
      </c>
      <c r="M149" s="16">
        <v>2053</v>
      </c>
      <c r="N149" s="16">
        <v>52442</v>
      </c>
      <c r="O149" s="15">
        <v>6898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8" customFormat="1" ht="12" customHeight="1" hidden="1">
      <c r="A150" s="14" t="s">
        <v>276</v>
      </c>
      <c r="B150" s="16">
        <v>414932</v>
      </c>
      <c r="C150" s="16">
        <v>157465</v>
      </c>
      <c r="D150" s="16">
        <v>257467</v>
      </c>
      <c r="E150" s="16">
        <v>407482</v>
      </c>
      <c r="F150" s="16">
        <v>4141</v>
      </c>
      <c r="G150" s="16">
        <v>2166</v>
      </c>
      <c r="H150" s="16">
        <v>6465</v>
      </c>
      <c r="I150" s="16">
        <v>1588</v>
      </c>
      <c r="J150" s="16">
        <v>429</v>
      </c>
      <c r="K150" s="16">
        <v>316923</v>
      </c>
      <c r="L150" s="16">
        <v>20976</v>
      </c>
      <c r="M150" s="16">
        <v>2068</v>
      </c>
      <c r="N150" s="16">
        <v>52726</v>
      </c>
      <c r="O150" s="16">
        <v>7450</v>
      </c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8" customFormat="1" ht="12" customHeight="1" hidden="1">
      <c r="A151" s="14" t="s">
        <v>277</v>
      </c>
      <c r="B151" s="16">
        <v>416017</v>
      </c>
      <c r="C151" s="16">
        <v>157893</v>
      </c>
      <c r="D151" s="16">
        <v>258124</v>
      </c>
      <c r="E151" s="16">
        <v>408775</v>
      </c>
      <c r="F151" s="16">
        <v>4288</v>
      </c>
      <c r="G151" s="16">
        <v>2163</v>
      </c>
      <c r="H151" s="16">
        <v>6324</v>
      </c>
      <c r="I151" s="16">
        <v>1597</v>
      </c>
      <c r="J151" s="16">
        <v>445</v>
      </c>
      <c r="K151" s="16">
        <v>318837</v>
      </c>
      <c r="L151" s="16">
        <v>21205</v>
      </c>
      <c r="M151" s="16">
        <v>2056</v>
      </c>
      <c r="N151" s="16">
        <v>51860</v>
      </c>
      <c r="O151" s="16">
        <v>7242</v>
      </c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8" customFormat="1" ht="12" customHeight="1" hidden="1">
      <c r="A152" s="14" t="s">
        <v>278</v>
      </c>
      <c r="B152" s="16">
        <v>411053</v>
      </c>
      <c r="C152" s="16">
        <v>155950</v>
      </c>
      <c r="D152" s="16">
        <v>255103</v>
      </c>
      <c r="E152" s="16">
        <v>404611</v>
      </c>
      <c r="F152" s="16">
        <v>4273</v>
      </c>
      <c r="G152" s="16">
        <v>2185</v>
      </c>
      <c r="H152" s="16">
        <v>5749</v>
      </c>
      <c r="I152" s="16">
        <v>1538</v>
      </c>
      <c r="J152" s="16">
        <v>448</v>
      </c>
      <c r="K152" s="16">
        <v>319037</v>
      </c>
      <c r="L152" s="16">
        <v>20959</v>
      </c>
      <c r="M152" s="16">
        <v>2029</v>
      </c>
      <c r="N152" s="16">
        <v>48393</v>
      </c>
      <c r="O152" s="16">
        <v>6442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8" customFormat="1" ht="12" customHeight="1" hidden="1">
      <c r="A153" s="14" t="s">
        <v>279</v>
      </c>
      <c r="B153" s="16">
        <v>408764</v>
      </c>
      <c r="C153" s="16">
        <v>154800</v>
      </c>
      <c r="D153" s="16">
        <v>253964</v>
      </c>
      <c r="E153" s="16">
        <v>403143</v>
      </c>
      <c r="F153" s="16">
        <v>4245</v>
      </c>
      <c r="G153" s="16">
        <v>2210</v>
      </c>
      <c r="H153" s="16">
        <v>5082</v>
      </c>
      <c r="I153" s="16">
        <v>1484</v>
      </c>
      <c r="J153" s="16">
        <v>453</v>
      </c>
      <c r="K153" s="16">
        <v>322201</v>
      </c>
      <c r="L153" s="16">
        <v>20756</v>
      </c>
      <c r="M153" s="16">
        <v>1964</v>
      </c>
      <c r="N153" s="16">
        <v>44748</v>
      </c>
      <c r="O153" s="16">
        <v>5621</v>
      </c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8" customFormat="1" ht="12" customHeight="1" hidden="1">
      <c r="A154" s="14" t="s">
        <v>280</v>
      </c>
      <c r="B154" s="16">
        <v>410805</v>
      </c>
      <c r="C154" s="16">
        <v>155728</v>
      </c>
      <c r="D154" s="16">
        <v>255077</v>
      </c>
      <c r="E154" s="16">
        <f>B154-O154</f>
        <v>403535</v>
      </c>
      <c r="F154" s="16">
        <v>4258</v>
      </c>
      <c r="G154" s="16">
        <v>2195</v>
      </c>
      <c r="H154" s="16">
        <v>5748</v>
      </c>
      <c r="I154" s="16">
        <v>1534</v>
      </c>
      <c r="J154" s="16">
        <v>469</v>
      </c>
      <c r="K154" s="16">
        <v>320649</v>
      </c>
      <c r="L154" s="16">
        <v>21259</v>
      </c>
      <c r="M154" s="16">
        <v>1991</v>
      </c>
      <c r="N154" s="16">
        <v>45432</v>
      </c>
      <c r="O154" s="16">
        <v>7270</v>
      </c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8" customFormat="1" ht="12" customHeight="1" hidden="1">
      <c r="A155" s="14" t="s">
        <v>281</v>
      </c>
      <c r="B155" s="16">
        <v>413989</v>
      </c>
      <c r="C155" s="16">
        <v>157708</v>
      </c>
      <c r="D155" s="16">
        <v>256281</v>
      </c>
      <c r="E155" s="16">
        <f>B155-O155</f>
        <v>406668</v>
      </c>
      <c r="F155" s="16">
        <v>4143</v>
      </c>
      <c r="G155" s="16">
        <v>2168</v>
      </c>
      <c r="H155" s="16">
        <v>5971</v>
      </c>
      <c r="I155" s="16">
        <v>1528</v>
      </c>
      <c r="J155" s="16">
        <v>461</v>
      </c>
      <c r="K155" s="16">
        <v>319885</v>
      </c>
      <c r="L155" s="16">
        <v>21325</v>
      </c>
      <c r="M155" s="16">
        <v>1969</v>
      </c>
      <c r="N155" s="16">
        <v>49218</v>
      </c>
      <c r="O155" s="16">
        <v>7321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8" customFormat="1" ht="12" customHeight="1" hidden="1">
      <c r="A156" s="14" t="s">
        <v>282</v>
      </c>
      <c r="B156" s="16">
        <v>415971</v>
      </c>
      <c r="C156" s="16">
        <v>158721</v>
      </c>
      <c r="D156" s="16">
        <v>257250</v>
      </c>
      <c r="E156" s="16">
        <f>B156-O156</f>
        <v>408697</v>
      </c>
      <c r="F156" s="16">
        <v>3888</v>
      </c>
      <c r="G156" s="16">
        <v>2074</v>
      </c>
      <c r="H156" s="16">
        <v>5946</v>
      </c>
      <c r="I156" s="16">
        <v>1483</v>
      </c>
      <c r="J156" s="16">
        <v>502</v>
      </c>
      <c r="K156" s="16">
        <v>322037</v>
      </c>
      <c r="L156" s="16">
        <v>21226</v>
      </c>
      <c r="M156" s="16">
        <v>1978</v>
      </c>
      <c r="N156" s="16">
        <v>49563</v>
      </c>
      <c r="O156" s="16">
        <v>7274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8" customFormat="1" ht="12" customHeight="1" hidden="1">
      <c r="A157" s="14" t="s">
        <v>283</v>
      </c>
      <c r="B157" s="16">
        <v>419086</v>
      </c>
      <c r="C157" s="16">
        <v>160975</v>
      </c>
      <c r="D157" s="16">
        <v>258111</v>
      </c>
      <c r="E157" s="16">
        <f>B157-O157</f>
        <v>411746</v>
      </c>
      <c r="F157" s="16">
        <v>4134</v>
      </c>
      <c r="G157" s="16">
        <v>2228</v>
      </c>
      <c r="H157" s="16">
        <v>6063</v>
      </c>
      <c r="I157" s="16">
        <v>1553</v>
      </c>
      <c r="J157" s="16">
        <v>506</v>
      </c>
      <c r="K157" s="16">
        <v>323800</v>
      </c>
      <c r="L157" s="16">
        <v>21664</v>
      </c>
      <c r="M157" s="16">
        <v>1963</v>
      </c>
      <c r="N157" s="16">
        <v>49835</v>
      </c>
      <c r="O157" s="16">
        <v>7340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8" customFormat="1" ht="12" customHeight="1" hidden="1">
      <c r="A158" s="20" t="s">
        <v>284</v>
      </c>
      <c r="B158" s="21">
        <v>418802</v>
      </c>
      <c r="C158" s="21">
        <v>160963</v>
      </c>
      <c r="D158" s="21">
        <v>257839</v>
      </c>
      <c r="E158" s="21">
        <f>B158-O158</f>
        <v>411922</v>
      </c>
      <c r="F158" s="21">
        <v>3782</v>
      </c>
      <c r="G158" s="21">
        <v>2002</v>
      </c>
      <c r="H158" s="21">
        <v>5923</v>
      </c>
      <c r="I158" s="21">
        <v>1573</v>
      </c>
      <c r="J158" s="21">
        <v>481</v>
      </c>
      <c r="K158" s="21">
        <v>325583</v>
      </c>
      <c r="L158" s="21">
        <v>21583</v>
      </c>
      <c r="M158" s="21">
        <v>1959</v>
      </c>
      <c r="N158" s="21">
        <v>49036</v>
      </c>
      <c r="O158" s="21">
        <v>6880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8" customFormat="1" ht="13.5" customHeight="1">
      <c r="A159" s="22" t="s">
        <v>296</v>
      </c>
      <c r="B159" s="12">
        <f>B171</f>
        <v>466206</v>
      </c>
      <c r="C159" s="12">
        <f aca="true" t="shared" si="1" ref="C159:O159">C171</f>
        <v>190237</v>
      </c>
      <c r="D159" s="12">
        <f t="shared" si="1"/>
        <v>275969</v>
      </c>
      <c r="E159" s="12">
        <f t="shared" si="1"/>
        <v>458930</v>
      </c>
      <c r="F159" s="12">
        <f t="shared" si="1"/>
        <v>4467</v>
      </c>
      <c r="G159" s="12">
        <f t="shared" si="1"/>
        <v>2148</v>
      </c>
      <c r="H159" s="12">
        <f t="shared" si="1"/>
        <v>6748</v>
      </c>
      <c r="I159" s="12">
        <f t="shared" si="1"/>
        <v>1687</v>
      </c>
      <c r="J159" s="12">
        <f t="shared" si="1"/>
        <v>448</v>
      </c>
      <c r="K159" s="12">
        <f t="shared" si="1"/>
        <v>367666</v>
      </c>
      <c r="L159" s="12">
        <f t="shared" si="1"/>
        <v>24128</v>
      </c>
      <c r="M159" s="12">
        <f t="shared" si="1"/>
        <v>1998</v>
      </c>
      <c r="N159" s="12">
        <f t="shared" si="1"/>
        <v>49640</v>
      </c>
      <c r="O159" s="12">
        <f t="shared" si="1"/>
        <v>7276</v>
      </c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8" customFormat="1" ht="13.5" customHeight="1" hidden="1">
      <c r="A160" s="23" t="s">
        <v>273</v>
      </c>
      <c r="B160" s="16">
        <v>405943</v>
      </c>
      <c r="C160" s="16">
        <v>152390</v>
      </c>
      <c r="D160" s="16">
        <v>253553</v>
      </c>
      <c r="E160" s="16">
        <v>400085</v>
      </c>
      <c r="F160" s="16">
        <v>2804</v>
      </c>
      <c r="G160" s="16">
        <v>1599</v>
      </c>
      <c r="H160" s="16">
        <v>5081</v>
      </c>
      <c r="I160" s="16">
        <v>1525</v>
      </c>
      <c r="J160" s="16">
        <v>458</v>
      </c>
      <c r="K160" s="16">
        <v>327172</v>
      </c>
      <c r="L160" s="16">
        <v>19446</v>
      </c>
      <c r="M160" s="16">
        <v>1846</v>
      </c>
      <c r="N160" s="16">
        <v>40154</v>
      </c>
      <c r="O160" s="16">
        <v>5858</v>
      </c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8" customFormat="1" ht="13.5" customHeight="1" hidden="1">
      <c r="A161" s="23" t="s">
        <v>295</v>
      </c>
      <c r="B161" s="16">
        <v>430372</v>
      </c>
      <c r="C161" s="16">
        <v>166162</v>
      </c>
      <c r="D161" s="16">
        <v>264210</v>
      </c>
      <c r="E161" s="16">
        <v>422895</v>
      </c>
      <c r="F161" s="16">
        <v>4534</v>
      </c>
      <c r="G161" s="16">
        <v>2381</v>
      </c>
      <c r="H161" s="16">
        <v>6450</v>
      </c>
      <c r="I161" s="16">
        <v>1596</v>
      </c>
      <c r="J161" s="16">
        <v>502</v>
      </c>
      <c r="K161" s="16">
        <v>332996</v>
      </c>
      <c r="L161" s="16">
        <v>22903</v>
      </c>
      <c r="M161" s="16">
        <v>1949</v>
      </c>
      <c r="N161" s="16">
        <v>49584</v>
      </c>
      <c r="O161" s="16">
        <v>7477</v>
      </c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8" customFormat="1" ht="13.5" customHeight="1" hidden="1">
      <c r="A162" s="23" t="s">
        <v>275</v>
      </c>
      <c r="B162" s="16">
        <v>429884</v>
      </c>
      <c r="C162" s="16">
        <v>165674</v>
      </c>
      <c r="D162" s="16">
        <v>264210</v>
      </c>
      <c r="E162" s="16">
        <v>423038</v>
      </c>
      <c r="F162" s="16">
        <v>4113</v>
      </c>
      <c r="G162" s="16">
        <v>2164</v>
      </c>
      <c r="H162" s="16">
        <v>6189</v>
      </c>
      <c r="I162" s="16">
        <v>1589</v>
      </c>
      <c r="J162" s="16">
        <v>479</v>
      </c>
      <c r="K162" s="16">
        <v>334108</v>
      </c>
      <c r="L162" s="16">
        <v>22540</v>
      </c>
      <c r="M162" s="16">
        <v>1931</v>
      </c>
      <c r="N162" s="16">
        <v>49925</v>
      </c>
      <c r="O162" s="16">
        <v>6846</v>
      </c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8" customFormat="1" ht="13.5" customHeight="1" hidden="1">
      <c r="A163" s="23" t="s">
        <v>276</v>
      </c>
      <c r="B163" s="16">
        <v>439597</v>
      </c>
      <c r="C163" s="16">
        <v>171548</v>
      </c>
      <c r="D163" s="16">
        <v>268049</v>
      </c>
      <c r="E163" s="16">
        <v>432065</v>
      </c>
      <c r="F163" s="16">
        <v>4669</v>
      </c>
      <c r="G163" s="16">
        <v>2438</v>
      </c>
      <c r="H163" s="16">
        <v>6720</v>
      </c>
      <c r="I163" s="16">
        <v>1671</v>
      </c>
      <c r="J163" s="16">
        <v>502</v>
      </c>
      <c r="K163" s="16">
        <v>340003</v>
      </c>
      <c r="L163" s="16">
        <v>23659</v>
      </c>
      <c r="M163" s="16">
        <v>1970</v>
      </c>
      <c r="N163" s="16">
        <v>50433</v>
      </c>
      <c r="O163" s="16">
        <v>7532</v>
      </c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8" customFormat="1" ht="12" customHeight="1" hidden="1">
      <c r="A164" s="23" t="s">
        <v>277</v>
      </c>
      <c r="B164" s="16">
        <v>442603</v>
      </c>
      <c r="C164" s="16">
        <v>173255</v>
      </c>
      <c r="D164" s="16">
        <v>269348</v>
      </c>
      <c r="E164" s="16">
        <v>435128</v>
      </c>
      <c r="F164" s="16">
        <v>4685</v>
      </c>
      <c r="G164" s="16">
        <v>2396</v>
      </c>
      <c r="H164" s="16">
        <v>6669</v>
      </c>
      <c r="I164" s="16">
        <v>1662</v>
      </c>
      <c r="J164" s="16">
        <v>519</v>
      </c>
      <c r="K164" s="16">
        <v>343789</v>
      </c>
      <c r="L164" s="16">
        <v>23616</v>
      </c>
      <c r="M164" s="16">
        <v>1995</v>
      </c>
      <c r="N164" s="16">
        <v>49797</v>
      </c>
      <c r="O164" s="16">
        <v>7475</v>
      </c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8" customFormat="1" ht="12" customHeight="1" hidden="1">
      <c r="A165" s="23" t="s">
        <v>278</v>
      </c>
      <c r="B165" s="16">
        <v>439483</v>
      </c>
      <c r="C165" s="16">
        <v>172845</v>
      </c>
      <c r="D165" s="16">
        <v>266638</v>
      </c>
      <c r="E165" s="16">
        <v>433207</v>
      </c>
      <c r="F165" s="16">
        <v>4625</v>
      </c>
      <c r="G165" s="16">
        <v>2357</v>
      </c>
      <c r="H165" s="16">
        <v>5785</v>
      </c>
      <c r="I165" s="16">
        <v>1605</v>
      </c>
      <c r="J165" s="16">
        <v>536</v>
      </c>
      <c r="K165" s="16">
        <v>347791</v>
      </c>
      <c r="L165" s="16">
        <v>23243</v>
      </c>
      <c r="M165" s="16">
        <v>1936</v>
      </c>
      <c r="N165" s="16">
        <v>45329</v>
      </c>
      <c r="O165" s="16">
        <v>6276</v>
      </c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8" customFormat="1" ht="12" customHeight="1" hidden="1">
      <c r="A166" s="23" t="s">
        <v>279</v>
      </c>
      <c r="B166" s="16">
        <v>441316</v>
      </c>
      <c r="C166" s="16">
        <v>175224</v>
      </c>
      <c r="D166" s="16">
        <v>266092</v>
      </c>
      <c r="E166" s="16">
        <v>435549</v>
      </c>
      <c r="F166" s="16">
        <v>4618</v>
      </c>
      <c r="G166" s="16">
        <v>2369</v>
      </c>
      <c r="H166" s="16">
        <v>5433</v>
      </c>
      <c r="I166" s="16">
        <v>1555</v>
      </c>
      <c r="J166" s="16">
        <v>504</v>
      </c>
      <c r="K166" s="16">
        <v>353745</v>
      </c>
      <c r="L166" s="16">
        <v>22943</v>
      </c>
      <c r="M166" s="16">
        <v>1920</v>
      </c>
      <c r="N166" s="16">
        <v>42462</v>
      </c>
      <c r="O166" s="16">
        <v>5767</v>
      </c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8" customFormat="1" ht="12" customHeight="1" hidden="1">
      <c r="A167" s="23" t="s">
        <v>280</v>
      </c>
      <c r="B167" s="16">
        <v>447030</v>
      </c>
      <c r="C167" s="16">
        <v>179110</v>
      </c>
      <c r="D167" s="16">
        <v>267920</v>
      </c>
      <c r="E167" s="16">
        <v>439614</v>
      </c>
      <c r="F167" s="16">
        <v>4821</v>
      </c>
      <c r="G167" s="16">
        <v>2326</v>
      </c>
      <c r="H167" s="16">
        <v>6178</v>
      </c>
      <c r="I167" s="16">
        <v>1602</v>
      </c>
      <c r="J167" s="16">
        <v>522</v>
      </c>
      <c r="K167" s="16">
        <v>355071</v>
      </c>
      <c r="L167" s="16">
        <v>23668</v>
      </c>
      <c r="M167" s="16">
        <v>1962</v>
      </c>
      <c r="N167" s="16">
        <v>43464</v>
      </c>
      <c r="O167" s="16">
        <v>7416</v>
      </c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8" customFormat="1" ht="12" customHeight="1" hidden="1">
      <c r="A168" s="23" t="s">
        <v>281</v>
      </c>
      <c r="B168" s="16">
        <v>461010</v>
      </c>
      <c r="C168" s="16">
        <v>186401</v>
      </c>
      <c r="D168" s="16">
        <v>274609</v>
      </c>
      <c r="E168" s="16">
        <v>453414</v>
      </c>
      <c r="F168" s="16">
        <v>4993</v>
      </c>
      <c r="G168" s="16">
        <v>2427</v>
      </c>
      <c r="H168" s="16">
        <v>6666</v>
      </c>
      <c r="I168" s="16">
        <v>1681</v>
      </c>
      <c r="J168" s="16">
        <v>527</v>
      </c>
      <c r="K168" s="16">
        <v>360824</v>
      </c>
      <c r="L168" s="16">
        <v>24279</v>
      </c>
      <c r="M168" s="16">
        <v>1978</v>
      </c>
      <c r="N168" s="16">
        <v>50039</v>
      </c>
      <c r="O168" s="16">
        <v>7596</v>
      </c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8" customFormat="1" ht="12" customHeight="1" hidden="1">
      <c r="A169" s="23" t="s">
        <v>282</v>
      </c>
      <c r="B169" s="16">
        <v>464920</v>
      </c>
      <c r="C169" s="16">
        <v>189204</v>
      </c>
      <c r="D169" s="16">
        <v>275716</v>
      </c>
      <c r="E169" s="16">
        <v>457291</v>
      </c>
      <c r="F169" s="16">
        <v>4926</v>
      </c>
      <c r="G169" s="16">
        <v>2398</v>
      </c>
      <c r="H169" s="16">
        <v>6857</v>
      </c>
      <c r="I169" s="16">
        <v>1699</v>
      </c>
      <c r="J169" s="16">
        <v>529</v>
      </c>
      <c r="K169" s="16">
        <v>363660</v>
      </c>
      <c r="L169" s="16">
        <v>24559</v>
      </c>
      <c r="M169" s="16">
        <v>1985</v>
      </c>
      <c r="N169" s="16">
        <v>50678</v>
      </c>
      <c r="O169" s="16">
        <v>7629</v>
      </c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8" customFormat="1" ht="12" customHeight="1" hidden="1">
      <c r="A170" s="23" t="s">
        <v>283</v>
      </c>
      <c r="B170" s="16">
        <v>466188</v>
      </c>
      <c r="C170" s="16">
        <v>190355</v>
      </c>
      <c r="D170" s="16">
        <v>275833</v>
      </c>
      <c r="E170" s="16">
        <v>458496</v>
      </c>
      <c r="F170" s="16">
        <v>4893</v>
      </c>
      <c r="G170" s="16">
        <v>2392</v>
      </c>
      <c r="H170" s="16">
        <v>6911</v>
      </c>
      <c r="I170" s="16">
        <v>1699</v>
      </c>
      <c r="J170" s="16">
        <v>500</v>
      </c>
      <c r="K170" s="16">
        <v>365181</v>
      </c>
      <c r="L170" s="16">
        <v>24688</v>
      </c>
      <c r="M170" s="16">
        <v>1998</v>
      </c>
      <c r="N170" s="16">
        <v>50234</v>
      </c>
      <c r="O170" s="16">
        <v>7692</v>
      </c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8" customFormat="1" ht="12" customHeight="1" hidden="1">
      <c r="A171" s="23" t="s">
        <v>284</v>
      </c>
      <c r="B171" s="16">
        <v>466206</v>
      </c>
      <c r="C171" s="16">
        <v>190237</v>
      </c>
      <c r="D171" s="16">
        <v>275969</v>
      </c>
      <c r="E171" s="16">
        <v>458930</v>
      </c>
      <c r="F171" s="16">
        <v>4467</v>
      </c>
      <c r="G171" s="16">
        <v>2148</v>
      </c>
      <c r="H171" s="16">
        <v>6748</v>
      </c>
      <c r="I171" s="16">
        <v>1687</v>
      </c>
      <c r="J171" s="16">
        <v>448</v>
      </c>
      <c r="K171" s="16">
        <v>367666</v>
      </c>
      <c r="L171" s="16">
        <v>24128</v>
      </c>
      <c r="M171" s="16">
        <v>1998</v>
      </c>
      <c r="N171" s="16">
        <v>49640</v>
      </c>
      <c r="O171" s="16">
        <v>7276</v>
      </c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29" customFormat="1" ht="13.5" customHeight="1">
      <c r="A172" s="23" t="s">
        <v>297</v>
      </c>
      <c r="B172" s="30">
        <v>483921</v>
      </c>
      <c r="C172" s="30">
        <v>201194</v>
      </c>
      <c r="D172" s="30">
        <v>282727</v>
      </c>
      <c r="E172" s="30">
        <v>477523</v>
      </c>
      <c r="F172" s="30">
        <v>4410</v>
      </c>
      <c r="G172" s="30">
        <v>2027</v>
      </c>
      <c r="H172" s="30">
        <v>6421</v>
      </c>
      <c r="I172" s="30">
        <v>1673</v>
      </c>
      <c r="J172" s="30">
        <v>238</v>
      </c>
      <c r="K172" s="30">
        <v>388843</v>
      </c>
      <c r="L172" s="30">
        <v>24205</v>
      </c>
      <c r="M172" s="30">
        <v>1783</v>
      </c>
      <c r="N172" s="30">
        <v>47923</v>
      </c>
      <c r="O172" s="30">
        <v>6398</v>
      </c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29" customFormat="1" ht="15" customHeight="1" hidden="1">
      <c r="A173" s="23" t="s">
        <v>273</v>
      </c>
      <c r="B173" s="28">
        <v>457779</v>
      </c>
      <c r="C173" s="28">
        <v>185463</v>
      </c>
      <c r="D173" s="28">
        <v>272316</v>
      </c>
      <c r="E173" s="28">
        <v>450533</v>
      </c>
      <c r="F173" s="28">
        <v>4876</v>
      </c>
      <c r="G173" s="28">
        <v>2273</v>
      </c>
      <c r="H173" s="28">
        <v>6233</v>
      </c>
      <c r="I173" s="28">
        <v>1656</v>
      </c>
      <c r="J173" s="28">
        <v>476</v>
      </c>
      <c r="K173" s="28">
        <v>369616</v>
      </c>
      <c r="L173" s="28">
        <v>23745</v>
      </c>
      <c r="M173" s="28">
        <v>1928</v>
      </c>
      <c r="N173" s="28">
        <v>39730</v>
      </c>
      <c r="O173" s="28">
        <v>7246</v>
      </c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8" customFormat="1" ht="12" customHeight="1" hidden="1">
      <c r="A174" s="23" t="s">
        <v>298</v>
      </c>
      <c r="B174" s="30">
        <v>471054</v>
      </c>
      <c r="C174" s="30">
        <v>192939</v>
      </c>
      <c r="D174" s="30">
        <v>278115</v>
      </c>
      <c r="E174" s="30">
        <v>463510</v>
      </c>
      <c r="F174" s="30">
        <v>4955</v>
      </c>
      <c r="G174" s="30">
        <v>2315</v>
      </c>
      <c r="H174" s="30">
        <v>6852</v>
      </c>
      <c r="I174" s="30">
        <v>1688</v>
      </c>
      <c r="J174" s="30">
        <v>457</v>
      </c>
      <c r="K174" s="30">
        <v>371897</v>
      </c>
      <c r="L174" s="30">
        <v>24604</v>
      </c>
      <c r="M174" s="30">
        <v>1955</v>
      </c>
      <c r="N174" s="30">
        <v>48787</v>
      </c>
      <c r="O174" s="30">
        <v>7544</v>
      </c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8" customFormat="1" ht="12" customHeight="1" hidden="1">
      <c r="A175" s="23" t="s">
        <v>275</v>
      </c>
      <c r="B175" s="30">
        <v>468759</v>
      </c>
      <c r="C175" s="30">
        <v>192647</v>
      </c>
      <c r="D175" s="30">
        <v>276112</v>
      </c>
      <c r="E175" s="30">
        <v>461814</v>
      </c>
      <c r="F175" s="30">
        <v>4809</v>
      </c>
      <c r="G175" s="30">
        <v>2236</v>
      </c>
      <c r="H175" s="30">
        <v>6692</v>
      </c>
      <c r="I175" s="30">
        <v>1717</v>
      </c>
      <c r="J175" s="30">
        <v>468</v>
      </c>
      <c r="K175" s="30">
        <v>370200</v>
      </c>
      <c r="L175" s="30">
        <v>24404</v>
      </c>
      <c r="M175" s="30">
        <v>1929</v>
      </c>
      <c r="N175" s="30">
        <v>49359</v>
      </c>
      <c r="O175" s="30">
        <v>6945</v>
      </c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8" customFormat="1" ht="12" customHeight="1" hidden="1">
      <c r="A176" s="23" t="s">
        <v>276</v>
      </c>
      <c r="B176" s="30">
        <v>472965</v>
      </c>
      <c r="C176" s="30">
        <v>195335</v>
      </c>
      <c r="D176" s="30">
        <v>277630</v>
      </c>
      <c r="E176" s="30">
        <v>465471</v>
      </c>
      <c r="F176" s="30">
        <v>5054</v>
      </c>
      <c r="G176" s="30">
        <v>2309</v>
      </c>
      <c r="H176" s="30">
        <v>7003</v>
      </c>
      <c r="I176" s="30">
        <v>1693</v>
      </c>
      <c r="J176" s="30">
        <v>460</v>
      </c>
      <c r="K176" s="30">
        <v>372168</v>
      </c>
      <c r="L176" s="30">
        <v>24964</v>
      </c>
      <c r="M176" s="30">
        <v>1952</v>
      </c>
      <c r="N176" s="30">
        <v>49868</v>
      </c>
      <c r="O176" s="30">
        <v>7494</v>
      </c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8" customFormat="1" ht="12" customHeight="1" hidden="1">
      <c r="A177" s="23" t="s">
        <v>277</v>
      </c>
      <c r="B177" s="30">
        <v>470764</v>
      </c>
      <c r="C177" s="30">
        <v>194470</v>
      </c>
      <c r="D177" s="30">
        <v>276294</v>
      </c>
      <c r="E177" s="30">
        <v>463468</v>
      </c>
      <c r="F177" s="30">
        <v>4996</v>
      </c>
      <c r="G177" s="30">
        <v>2273</v>
      </c>
      <c r="H177" s="30">
        <v>6868</v>
      </c>
      <c r="I177" s="30">
        <v>1724</v>
      </c>
      <c r="J177" s="30">
        <v>448</v>
      </c>
      <c r="K177" s="30">
        <v>371232</v>
      </c>
      <c r="L177" s="30">
        <v>24911</v>
      </c>
      <c r="M177" s="30">
        <v>1936</v>
      </c>
      <c r="N177" s="30">
        <v>49080</v>
      </c>
      <c r="O177" s="30">
        <v>7296</v>
      </c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8" customFormat="1" ht="12" customHeight="1" hidden="1">
      <c r="A178" s="23" t="s">
        <v>278</v>
      </c>
      <c r="B178" s="30">
        <v>465279</v>
      </c>
      <c r="C178" s="30">
        <v>192495</v>
      </c>
      <c r="D178" s="30">
        <v>272784</v>
      </c>
      <c r="E178" s="30">
        <v>459235</v>
      </c>
      <c r="F178" s="30">
        <v>4901</v>
      </c>
      <c r="G178" s="30">
        <v>2268</v>
      </c>
      <c r="H178" s="30">
        <v>5975</v>
      </c>
      <c r="I178" s="30">
        <v>1608</v>
      </c>
      <c r="J178" s="30">
        <v>442</v>
      </c>
      <c r="K178" s="30">
        <v>374475</v>
      </c>
      <c r="L178" s="30">
        <v>24279</v>
      </c>
      <c r="M178" s="30">
        <v>1849</v>
      </c>
      <c r="N178" s="30">
        <v>43438</v>
      </c>
      <c r="O178" s="30">
        <v>6044</v>
      </c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8" customFormat="1" ht="12" customHeight="1" hidden="1">
      <c r="A179" s="23" t="s">
        <v>279</v>
      </c>
      <c r="B179" s="30">
        <v>467479</v>
      </c>
      <c r="C179" s="30">
        <v>193822</v>
      </c>
      <c r="D179" s="30">
        <v>273657</v>
      </c>
      <c r="E179" s="30">
        <v>462020</v>
      </c>
      <c r="F179" s="30">
        <v>4741</v>
      </c>
      <c r="G179" s="30">
        <v>2247</v>
      </c>
      <c r="H179" s="30">
        <v>5628</v>
      </c>
      <c r="I179" s="30">
        <v>1573</v>
      </c>
      <c r="J179" s="30">
        <v>434</v>
      </c>
      <c r="K179" s="30">
        <v>381295</v>
      </c>
      <c r="L179" s="30">
        <v>23751</v>
      </c>
      <c r="M179" s="30">
        <v>1801</v>
      </c>
      <c r="N179" s="30">
        <v>40550</v>
      </c>
      <c r="O179" s="30">
        <v>5459</v>
      </c>
      <c r="P179" s="31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8" customFormat="1" ht="12" customHeight="1" hidden="1">
      <c r="A180" s="23" t="s">
        <v>280</v>
      </c>
      <c r="B180" s="30">
        <v>473678</v>
      </c>
      <c r="C180" s="28">
        <v>196697</v>
      </c>
      <c r="D180" s="28">
        <v>276981</v>
      </c>
      <c r="E180" s="30">
        <v>466744</v>
      </c>
      <c r="F180" s="30">
        <v>4830</v>
      </c>
      <c r="G180" s="30">
        <v>2232</v>
      </c>
      <c r="H180" s="30">
        <v>6053</v>
      </c>
      <c r="I180" s="30">
        <v>1626</v>
      </c>
      <c r="J180" s="30">
        <v>404</v>
      </c>
      <c r="K180" s="30">
        <v>384308</v>
      </c>
      <c r="L180" s="30">
        <v>24371</v>
      </c>
      <c r="M180" s="30">
        <v>1815</v>
      </c>
      <c r="N180" s="30">
        <v>41105</v>
      </c>
      <c r="O180" s="30">
        <v>6934</v>
      </c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8" customFormat="1" ht="12" customHeight="1" hidden="1">
      <c r="A181" s="23" t="s">
        <v>281</v>
      </c>
      <c r="B181" s="30">
        <v>483921</v>
      </c>
      <c r="C181" s="30">
        <v>201194</v>
      </c>
      <c r="D181" s="30">
        <v>282727</v>
      </c>
      <c r="E181" s="30">
        <v>477523</v>
      </c>
      <c r="F181" s="30">
        <v>4410</v>
      </c>
      <c r="G181" s="30">
        <v>2027</v>
      </c>
      <c r="H181" s="30">
        <v>6421</v>
      </c>
      <c r="I181" s="30">
        <v>1673</v>
      </c>
      <c r="J181" s="30">
        <v>238</v>
      </c>
      <c r="K181" s="30">
        <v>388843</v>
      </c>
      <c r="L181" s="30">
        <v>24205</v>
      </c>
      <c r="M181" s="30">
        <v>1783</v>
      </c>
      <c r="N181" s="30">
        <v>47923</v>
      </c>
      <c r="O181" s="30">
        <v>6398</v>
      </c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8" customFormat="1" ht="12" customHeight="1" hidden="1">
      <c r="A182" s="23" t="s">
        <v>282</v>
      </c>
      <c r="B182" s="30">
        <v>486098</v>
      </c>
      <c r="C182" s="30">
        <v>202203</v>
      </c>
      <c r="D182" s="30">
        <v>283895</v>
      </c>
      <c r="E182" s="30">
        <v>479001</v>
      </c>
      <c r="F182" s="30">
        <v>4739</v>
      </c>
      <c r="G182" s="30">
        <v>2205</v>
      </c>
      <c r="H182" s="30">
        <v>6687</v>
      </c>
      <c r="I182" s="30">
        <v>1674</v>
      </c>
      <c r="J182" s="30">
        <v>315</v>
      </c>
      <c r="K182" s="30">
        <v>388087</v>
      </c>
      <c r="L182" s="30">
        <v>24585</v>
      </c>
      <c r="M182" s="30">
        <v>1785</v>
      </c>
      <c r="N182" s="30">
        <v>48924</v>
      </c>
      <c r="O182" s="30">
        <v>7097</v>
      </c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8" customFormat="1" ht="12" customHeight="1" hidden="1">
      <c r="A183" s="23" t="s">
        <v>283</v>
      </c>
      <c r="B183" s="30">
        <v>486705</v>
      </c>
      <c r="C183" s="30">
        <v>203069</v>
      </c>
      <c r="D183" s="30">
        <v>283636</v>
      </c>
      <c r="E183" s="30">
        <v>479633</v>
      </c>
      <c r="F183" s="30">
        <v>4795</v>
      </c>
      <c r="G183" s="30">
        <v>2185</v>
      </c>
      <c r="H183" s="30">
        <v>6679</v>
      </c>
      <c r="I183" s="30">
        <v>1696</v>
      </c>
      <c r="J183" s="30">
        <v>298</v>
      </c>
      <c r="K183" s="30">
        <v>388979</v>
      </c>
      <c r="L183" s="30">
        <v>24723</v>
      </c>
      <c r="M183" s="30">
        <v>1782</v>
      </c>
      <c r="N183" s="30">
        <v>48496</v>
      </c>
      <c r="O183" s="30">
        <v>7072</v>
      </c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8" customFormat="1" ht="12" customHeight="1" hidden="1">
      <c r="A184" s="23" t="s">
        <v>284</v>
      </c>
      <c r="B184" s="30">
        <v>483921</v>
      </c>
      <c r="C184" s="30">
        <v>201194</v>
      </c>
      <c r="D184" s="30">
        <v>282727</v>
      </c>
      <c r="E184" s="30">
        <v>477523</v>
      </c>
      <c r="F184" s="30">
        <v>4410</v>
      </c>
      <c r="G184" s="30">
        <v>2027</v>
      </c>
      <c r="H184" s="30">
        <v>6421</v>
      </c>
      <c r="I184" s="30">
        <v>1673</v>
      </c>
      <c r="J184" s="30">
        <v>238</v>
      </c>
      <c r="K184" s="30">
        <v>388843</v>
      </c>
      <c r="L184" s="30">
        <v>24205</v>
      </c>
      <c r="M184" s="30">
        <v>1783</v>
      </c>
      <c r="N184" s="30">
        <v>47923</v>
      </c>
      <c r="O184" s="30">
        <v>6398</v>
      </c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27" customFormat="1" ht="13.5" customHeight="1">
      <c r="A185" s="24" t="s">
        <v>690</v>
      </c>
      <c r="B185" s="25">
        <f>'目前在臺(按職業及區域)'!B9</f>
        <v>497100</v>
      </c>
      <c r="C185" s="25">
        <f>'目前在臺(按職業及區域)'!C9</f>
        <v>207100</v>
      </c>
      <c r="D185" s="25">
        <f>'目前在臺(按職業及區域)'!D9</f>
        <v>290000</v>
      </c>
      <c r="E185" s="25">
        <f>'目前在臺(按職業及區域)'!E9</f>
        <v>490089</v>
      </c>
      <c r="F185" s="25">
        <f>'目前在臺(按職業及區域)'!F9</f>
        <v>4960</v>
      </c>
      <c r="G185" s="25">
        <f>'目前在臺(按職業及區域)'!G9</f>
        <v>2325</v>
      </c>
      <c r="H185" s="25">
        <f>'目前在臺(按職業及區域)'!H9</f>
        <v>6745</v>
      </c>
      <c r="I185" s="25">
        <f>'目前在臺(按職業及區域)'!I9</f>
        <v>1688</v>
      </c>
      <c r="J185" s="25">
        <f>'目前在臺(按職業及區域)'!J9</f>
        <v>257</v>
      </c>
      <c r="K185" s="25">
        <f>'目前在臺(按職業及區域)'!K9</f>
        <v>398524</v>
      </c>
      <c r="L185" s="25">
        <f>'目前在臺(按職業及區域)'!L9</f>
        <v>25126</v>
      </c>
      <c r="M185" s="25">
        <f>'目前在臺(按職業及區域)'!M9</f>
        <v>1752</v>
      </c>
      <c r="N185" s="25">
        <f>'目前在臺(按職業及區域)'!N9</f>
        <v>48712</v>
      </c>
      <c r="O185" s="25">
        <f>'目前在臺(按職業及區域)'!O9</f>
        <v>7011</v>
      </c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s="143" customFormat="1" ht="15" customHeight="1">
      <c r="A186" s="141" t="s">
        <v>691</v>
      </c>
      <c r="B186" s="48">
        <v>476472</v>
      </c>
      <c r="C186" s="48">
        <v>196256</v>
      </c>
      <c r="D186" s="48">
        <v>280216</v>
      </c>
      <c r="E186" s="48">
        <v>469883</v>
      </c>
      <c r="F186" s="48">
        <v>4802</v>
      </c>
      <c r="G186" s="48">
        <v>2146</v>
      </c>
      <c r="H186" s="48">
        <v>6091</v>
      </c>
      <c r="I186" s="48">
        <v>1672</v>
      </c>
      <c r="J186" s="48">
        <v>256</v>
      </c>
      <c r="K186" s="48">
        <v>389097</v>
      </c>
      <c r="L186" s="48">
        <v>24227</v>
      </c>
      <c r="M186" s="48">
        <v>1730</v>
      </c>
      <c r="N186" s="48">
        <v>39862</v>
      </c>
      <c r="O186" s="48">
        <v>6589</v>
      </c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  <c r="FL186" s="142"/>
      <c r="FM186" s="142"/>
      <c r="FN186" s="142"/>
      <c r="FO186" s="142"/>
      <c r="FP186" s="142"/>
      <c r="FQ186" s="142"/>
      <c r="FR186" s="142"/>
      <c r="FS186" s="142"/>
      <c r="FT186" s="142"/>
      <c r="FU186" s="142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  <c r="GN186" s="142"/>
      <c r="GO186" s="142"/>
      <c r="GP186" s="142"/>
      <c r="GQ186" s="142"/>
      <c r="GR186" s="142"/>
      <c r="GS186" s="142"/>
      <c r="GT186" s="142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2"/>
      <c r="HI186" s="142"/>
      <c r="HJ186" s="142"/>
      <c r="HK186" s="142"/>
      <c r="HL186" s="142"/>
      <c r="HM186" s="142"/>
      <c r="HN186" s="142"/>
      <c r="HO186" s="142"/>
      <c r="HP186" s="142"/>
      <c r="HQ186" s="142"/>
      <c r="HR186" s="142"/>
      <c r="HS186" s="142"/>
      <c r="HT186" s="142"/>
      <c r="HU186" s="142"/>
      <c r="HV186" s="142"/>
      <c r="HW186" s="142"/>
      <c r="HX186" s="142"/>
      <c r="HY186" s="142"/>
      <c r="HZ186" s="142"/>
      <c r="IA186" s="142"/>
      <c r="IB186" s="142"/>
      <c r="IC186" s="142"/>
      <c r="ID186" s="142"/>
      <c r="IE186" s="142"/>
      <c r="IF186" s="142"/>
      <c r="IG186" s="142"/>
      <c r="IH186" s="142"/>
      <c r="II186" s="142"/>
      <c r="IJ186" s="142"/>
      <c r="IK186" s="142"/>
      <c r="IL186" s="142"/>
      <c r="IM186" s="142"/>
      <c r="IN186" s="142"/>
      <c r="IO186" s="142"/>
      <c r="IP186" s="142"/>
      <c r="IQ186" s="142"/>
      <c r="IR186" s="142"/>
      <c r="IS186" s="142"/>
      <c r="IT186" s="142"/>
      <c r="IU186" s="142"/>
      <c r="IV186" s="142"/>
    </row>
    <row r="187" spans="1:256" s="18" customFormat="1" ht="12" customHeight="1">
      <c r="A187" s="141" t="s">
        <v>701</v>
      </c>
      <c r="B187" s="16">
        <v>485308</v>
      </c>
      <c r="C187" s="16">
        <v>200466</v>
      </c>
      <c r="D187" s="16">
        <v>284842</v>
      </c>
      <c r="E187" s="16">
        <v>478258</v>
      </c>
      <c r="F187" s="16">
        <v>4920</v>
      </c>
      <c r="G187" s="16">
        <v>2234</v>
      </c>
      <c r="H187" s="16">
        <v>6688</v>
      </c>
      <c r="I187" s="16">
        <v>1694</v>
      </c>
      <c r="J187" s="16">
        <v>260</v>
      </c>
      <c r="K187" s="16">
        <v>388876</v>
      </c>
      <c r="L187" s="16">
        <v>24734</v>
      </c>
      <c r="M187" s="16">
        <v>1747</v>
      </c>
      <c r="N187" s="16">
        <v>47105</v>
      </c>
      <c r="O187" s="16">
        <v>7050</v>
      </c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8" customFormat="1" ht="12" customHeight="1">
      <c r="A188" s="141" t="s">
        <v>702</v>
      </c>
      <c r="B188" s="16">
        <v>489024</v>
      </c>
      <c r="C188" s="16">
        <v>202236</v>
      </c>
      <c r="D188" s="16">
        <v>286788</v>
      </c>
      <c r="E188" s="16">
        <v>482622</v>
      </c>
      <c r="F188" s="16">
        <v>4851</v>
      </c>
      <c r="G188" s="16">
        <v>2247</v>
      </c>
      <c r="H188" s="16">
        <v>6485</v>
      </c>
      <c r="I188" s="16">
        <v>1702</v>
      </c>
      <c r="J188" s="16">
        <v>253</v>
      </c>
      <c r="K188" s="16">
        <v>391924</v>
      </c>
      <c r="L188" s="16">
        <v>24626</v>
      </c>
      <c r="M188" s="16">
        <v>1714</v>
      </c>
      <c r="N188" s="16">
        <v>48820</v>
      </c>
      <c r="O188" s="16">
        <v>6402</v>
      </c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8" customFormat="1" ht="12" customHeight="1">
      <c r="A189" s="141" t="s">
        <v>703</v>
      </c>
      <c r="B189" s="16">
        <v>493774</v>
      </c>
      <c r="C189" s="16">
        <v>205049</v>
      </c>
      <c r="D189" s="16">
        <v>288725</v>
      </c>
      <c r="E189" s="16">
        <v>486680</v>
      </c>
      <c r="F189" s="16">
        <v>4923</v>
      </c>
      <c r="G189" s="16">
        <v>2316</v>
      </c>
      <c r="H189" s="16">
        <v>6839</v>
      </c>
      <c r="I189" s="16">
        <v>1686</v>
      </c>
      <c r="J189" s="16">
        <v>260</v>
      </c>
      <c r="K189" s="16">
        <v>394646</v>
      </c>
      <c r="L189" s="16">
        <v>25010</v>
      </c>
      <c r="M189" s="16">
        <v>1751</v>
      </c>
      <c r="N189" s="16">
        <v>49249</v>
      </c>
      <c r="O189" s="16">
        <v>7094</v>
      </c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8" customFormat="1" ht="12" customHeight="1">
      <c r="A190" s="141" t="s">
        <v>704</v>
      </c>
      <c r="B190" s="16">
        <v>497100</v>
      </c>
      <c r="C190" s="16">
        <v>207100</v>
      </c>
      <c r="D190" s="16">
        <v>290000</v>
      </c>
      <c r="E190" s="16">
        <v>490089</v>
      </c>
      <c r="F190" s="16">
        <v>4960</v>
      </c>
      <c r="G190" s="16">
        <v>2325</v>
      </c>
      <c r="H190" s="16">
        <v>6745</v>
      </c>
      <c r="I190" s="16">
        <v>1688</v>
      </c>
      <c r="J190" s="16">
        <v>257</v>
      </c>
      <c r="K190" s="16">
        <v>398524</v>
      </c>
      <c r="L190" s="16">
        <v>25126</v>
      </c>
      <c r="M190" s="16">
        <v>1752</v>
      </c>
      <c r="N190" s="16">
        <v>48712</v>
      </c>
      <c r="O190" s="16">
        <v>7011</v>
      </c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8" customFormat="1" ht="12" customHeight="1" hidden="1">
      <c r="A191" s="141" t="s">
        <v>705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8" customFormat="1" ht="12" customHeight="1" hidden="1">
      <c r="A192" s="141" t="s">
        <v>706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31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8" customFormat="1" ht="12" customHeight="1" hidden="1">
      <c r="A193" s="141" t="s">
        <v>707</v>
      </c>
      <c r="B193" s="16"/>
      <c r="C193" s="48"/>
      <c r="D193" s="48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8" customFormat="1" ht="12" customHeight="1" hidden="1">
      <c r="A194" s="141" t="s">
        <v>708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8" customFormat="1" ht="12" customHeight="1" hidden="1">
      <c r="A195" s="141" t="s">
        <v>709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8" customFormat="1" ht="12" customHeight="1" hidden="1">
      <c r="A196" s="141" t="s">
        <v>710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8" customFormat="1" ht="12" customHeight="1" hidden="1">
      <c r="A197" s="141" t="s">
        <v>711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15" ht="39" customHeight="1">
      <c r="A198" s="32" t="s">
        <v>26</v>
      </c>
      <c r="B198" s="152" t="s">
        <v>299</v>
      </c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</row>
    <row r="199" spans="1:20" ht="16.5">
      <c r="A199" s="33" t="s">
        <v>27</v>
      </c>
      <c r="B199" s="34" t="s">
        <v>28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15" ht="16.5">
      <c r="A200" s="33" t="s">
        <v>29</v>
      </c>
      <c r="B200" s="35" t="s">
        <v>30</v>
      </c>
      <c r="C200" s="35" t="s">
        <v>31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6.5">
      <c r="A201" s="36"/>
      <c r="B201" s="35" t="s">
        <v>32</v>
      </c>
      <c r="C201" s="35" t="s">
        <v>33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6.5">
      <c r="A202" s="36"/>
      <c r="B202" s="35" t="s">
        <v>34</v>
      </c>
      <c r="C202" s="35" t="s">
        <v>35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6.5">
      <c r="A203" s="36"/>
      <c r="B203" s="35" t="s">
        <v>36</v>
      </c>
      <c r="C203" s="35" t="s">
        <v>37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2" ht="16.5">
      <c r="A204" s="36"/>
      <c r="H204" s="35"/>
      <c r="I204" s="35"/>
      <c r="J204" s="35"/>
      <c r="K204" s="35"/>
      <c r="L204" s="35"/>
    </row>
  </sheetData>
  <sheetProtection selectLockedCells="1" selectUnlockedCells="1"/>
  <mergeCells count="7">
    <mergeCell ref="A1:O1"/>
    <mergeCell ref="B198:O198"/>
    <mergeCell ref="A4:A7"/>
    <mergeCell ref="B4:O4"/>
    <mergeCell ref="B5:D5"/>
    <mergeCell ref="E5:N5"/>
    <mergeCell ref="O5:O6"/>
  </mergeCells>
  <printOptions/>
  <pageMargins left="0.61" right="0.47" top="0.28" bottom="0.24" header="0.17" footer="0.16"/>
  <pageSetup firstPageNumber="36" useFirstPageNumber="1" horizontalDpi="300" verticalDpi="300" orientation="landscape" paperSize="9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5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6.5"/>
  <cols>
    <col min="1" max="1" width="16.75390625" style="2" customWidth="1"/>
    <col min="2" max="3" width="8.75390625" style="2" customWidth="1"/>
    <col min="4" max="4" width="8.375" style="2" customWidth="1"/>
    <col min="5" max="13" width="7.75390625" style="2" customWidth="1"/>
    <col min="14" max="14" width="8.75390625" style="2" customWidth="1"/>
    <col min="15" max="16" width="7.75390625" style="2" customWidth="1"/>
    <col min="17" max="16384" width="9.00390625" style="2" customWidth="1"/>
  </cols>
  <sheetData>
    <row r="1" spans="1:15" ht="21">
      <c r="A1" s="151" t="s">
        <v>585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ht="16.5">
      <c r="M2" s="5" t="s">
        <v>724</v>
      </c>
    </row>
    <row r="3" spans="1:13" ht="16.5">
      <c r="A3" s="4"/>
      <c r="B3" s="4"/>
      <c r="I3" s="5"/>
      <c r="J3" s="6"/>
      <c r="K3" s="6"/>
      <c r="L3" s="57"/>
      <c r="M3" s="5" t="s">
        <v>38</v>
      </c>
    </row>
    <row r="4" spans="3:15" ht="16.5">
      <c r="C4" s="2" t="s">
        <v>586</v>
      </c>
      <c r="E4" s="2" t="s">
        <v>47</v>
      </c>
      <c r="G4" s="2" t="s">
        <v>49</v>
      </c>
      <c r="I4" s="2" t="s">
        <v>76</v>
      </c>
      <c r="K4" s="2" t="s">
        <v>77</v>
      </c>
      <c r="M4" s="2" t="s">
        <v>78</v>
      </c>
      <c r="O4" s="2" t="s">
        <v>79</v>
      </c>
    </row>
    <row r="5" spans="2:16" ht="16.5">
      <c r="B5" s="2" t="s">
        <v>51</v>
      </c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2" t="s">
        <v>2</v>
      </c>
      <c r="J5" s="2" t="s">
        <v>3</v>
      </c>
      <c r="K5" s="2" t="s">
        <v>2</v>
      </c>
      <c r="L5" s="2" t="s">
        <v>3</v>
      </c>
      <c r="M5" s="2" t="s">
        <v>2</v>
      </c>
      <c r="N5" s="2" t="s">
        <v>3</v>
      </c>
      <c r="O5" s="2" t="s">
        <v>2</v>
      </c>
      <c r="P5" s="2" t="s">
        <v>3</v>
      </c>
    </row>
    <row r="7" spans="1:16" ht="16.5">
      <c r="A7" s="2" t="s">
        <v>52</v>
      </c>
      <c r="B7" s="137">
        <v>8497</v>
      </c>
      <c r="C7" s="137">
        <v>5227</v>
      </c>
      <c r="D7" s="137">
        <v>3270</v>
      </c>
      <c r="E7">
        <v>2</v>
      </c>
      <c r="F7">
        <v>0</v>
      </c>
      <c r="G7">
        <v>18</v>
      </c>
      <c r="H7">
        <v>14</v>
      </c>
      <c r="I7">
        <v>3</v>
      </c>
      <c r="J7">
        <v>0</v>
      </c>
      <c r="K7">
        <v>191</v>
      </c>
      <c r="L7">
        <v>33</v>
      </c>
      <c r="M7">
        <v>146</v>
      </c>
      <c r="N7">
        <v>127</v>
      </c>
      <c r="O7">
        <v>10</v>
      </c>
      <c r="P7">
        <v>0</v>
      </c>
    </row>
    <row r="8" spans="1:16" ht="16.5">
      <c r="A8" s="2" t="s">
        <v>53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6.5">
      <c r="A9" s="2" t="s">
        <v>54</v>
      </c>
      <c r="B9" s="137">
        <v>1190</v>
      </c>
      <c r="C9" s="137">
        <v>1045</v>
      </c>
      <c r="D9">
        <v>145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97</v>
      </c>
      <c r="L9">
        <v>4</v>
      </c>
      <c r="M9">
        <v>17</v>
      </c>
      <c r="N9">
        <v>6</v>
      </c>
      <c r="O9">
        <v>3</v>
      </c>
      <c r="P9">
        <v>0</v>
      </c>
    </row>
    <row r="10" spans="1:16" ht="16.5">
      <c r="A10" s="2" t="s">
        <v>55</v>
      </c>
      <c r="B10">
        <v>646</v>
      </c>
      <c r="C10">
        <v>582</v>
      </c>
      <c r="D10">
        <v>64</v>
      </c>
      <c r="E10">
        <v>0</v>
      </c>
      <c r="F10">
        <v>0</v>
      </c>
      <c r="G10">
        <v>8</v>
      </c>
      <c r="H10">
        <v>2</v>
      </c>
      <c r="I10">
        <v>0</v>
      </c>
      <c r="J10">
        <v>0</v>
      </c>
      <c r="K10">
        <v>29</v>
      </c>
      <c r="L10">
        <v>2</v>
      </c>
      <c r="M10">
        <v>57</v>
      </c>
      <c r="N10">
        <v>13</v>
      </c>
      <c r="O10">
        <v>0</v>
      </c>
      <c r="P10">
        <v>0</v>
      </c>
    </row>
    <row r="11" spans="1:16" ht="16.5">
      <c r="A11" s="2" t="s">
        <v>56</v>
      </c>
      <c r="B11">
        <v>9</v>
      </c>
      <c r="C11">
        <v>4</v>
      </c>
      <c r="D11">
        <v>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</row>
    <row r="12" spans="1:16" ht="16.5">
      <c r="A12" s="2" t="s">
        <v>57</v>
      </c>
      <c r="B12">
        <v>5</v>
      </c>
      <c r="C12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6.5">
      <c r="A13" s="2" t="s">
        <v>58</v>
      </c>
      <c r="B13">
        <v>16</v>
      </c>
      <c r="C13">
        <v>10</v>
      </c>
      <c r="D13">
        <v>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s="2" t="s">
        <v>59</v>
      </c>
      <c r="B14" s="137">
        <v>1628</v>
      </c>
      <c r="C14" s="137">
        <v>1244</v>
      </c>
      <c r="D14">
        <v>384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9</v>
      </c>
      <c r="L14">
        <v>4</v>
      </c>
      <c r="M14">
        <v>2</v>
      </c>
      <c r="N14">
        <v>0</v>
      </c>
      <c r="O14">
        <v>3</v>
      </c>
      <c r="P14">
        <v>0</v>
      </c>
    </row>
    <row r="15" spans="1:16" ht="16.5">
      <c r="A15" s="2" t="s">
        <v>60</v>
      </c>
      <c r="B15">
        <v>266</v>
      </c>
      <c r="C15">
        <v>177</v>
      </c>
      <c r="D15">
        <v>89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2</v>
      </c>
      <c r="N15">
        <v>1</v>
      </c>
      <c r="O15">
        <v>0</v>
      </c>
      <c r="P15">
        <v>0</v>
      </c>
    </row>
    <row r="16" spans="1:16" ht="16.5">
      <c r="A16" s="2" t="s">
        <v>61</v>
      </c>
      <c r="B16">
        <v>16</v>
      </c>
      <c r="C16">
        <v>1</v>
      </c>
      <c r="D16">
        <v>15</v>
      </c>
      <c r="E16">
        <v>0</v>
      </c>
      <c r="F16">
        <v>0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6.5">
      <c r="A17" s="2" t="s">
        <v>7</v>
      </c>
      <c r="B17">
        <v>428</v>
      </c>
      <c r="C17">
        <v>248</v>
      </c>
      <c r="D17">
        <v>180</v>
      </c>
      <c r="E17">
        <v>2</v>
      </c>
      <c r="F17">
        <v>0</v>
      </c>
      <c r="G17">
        <v>0</v>
      </c>
      <c r="H17">
        <v>0</v>
      </c>
      <c r="I17">
        <v>1</v>
      </c>
      <c r="J17">
        <v>0</v>
      </c>
      <c r="K17">
        <v>7</v>
      </c>
      <c r="L17">
        <v>1</v>
      </c>
      <c r="M17">
        <v>1</v>
      </c>
      <c r="N17">
        <v>1</v>
      </c>
      <c r="O17">
        <v>0</v>
      </c>
      <c r="P17">
        <v>0</v>
      </c>
    </row>
    <row r="18" spans="1:16" ht="16.5">
      <c r="A18" s="2" t="s">
        <v>8</v>
      </c>
      <c r="B18">
        <v>61</v>
      </c>
      <c r="C18">
        <v>48</v>
      </c>
      <c r="D18">
        <v>13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ht="16.5">
      <c r="A19" s="2" t="s">
        <v>62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6.5">
      <c r="A20" s="2" t="s">
        <v>63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s="2" t="s">
        <v>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s="2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s="2" t="s">
        <v>66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s="2" t="s">
        <v>67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s="2" t="s">
        <v>68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s="2" t="s">
        <v>69</v>
      </c>
      <c r="B26">
        <v>1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s="2" t="s">
        <v>70</v>
      </c>
      <c r="B27" s="137">
        <v>2291</v>
      </c>
      <c r="C27" s="137">
        <v>1520</v>
      </c>
      <c r="D27">
        <v>771</v>
      </c>
      <c r="E27">
        <v>0</v>
      </c>
      <c r="F27">
        <v>0</v>
      </c>
      <c r="G27">
        <v>5</v>
      </c>
      <c r="H27">
        <v>4</v>
      </c>
      <c r="I27">
        <v>1</v>
      </c>
      <c r="J27">
        <v>0</v>
      </c>
      <c r="K27">
        <v>43</v>
      </c>
      <c r="L27">
        <v>5</v>
      </c>
      <c r="M27">
        <v>60</v>
      </c>
      <c r="N27">
        <v>51</v>
      </c>
      <c r="O27">
        <v>4</v>
      </c>
      <c r="P27">
        <v>0</v>
      </c>
    </row>
    <row r="28" spans="1:16" ht="16.5">
      <c r="A28" s="2" t="s">
        <v>71</v>
      </c>
      <c r="B28">
        <v>234</v>
      </c>
      <c r="C28">
        <v>198</v>
      </c>
      <c r="D28">
        <v>36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3</v>
      </c>
      <c r="L28">
        <v>0</v>
      </c>
      <c r="M28">
        <v>1</v>
      </c>
      <c r="N28">
        <v>0</v>
      </c>
      <c r="O28">
        <v>0</v>
      </c>
      <c r="P28">
        <v>0</v>
      </c>
    </row>
    <row r="29" spans="1:16" ht="16.5">
      <c r="A29" s="2" t="s">
        <v>72</v>
      </c>
      <c r="B29" s="137">
        <v>1503</v>
      </c>
      <c r="C29">
        <v>0</v>
      </c>
      <c r="D29" s="137">
        <v>1503</v>
      </c>
      <c r="E29">
        <v>0</v>
      </c>
      <c r="F29">
        <v>0</v>
      </c>
      <c r="G29">
        <v>0</v>
      </c>
      <c r="H29">
        <v>5</v>
      </c>
      <c r="I29">
        <v>0</v>
      </c>
      <c r="J29">
        <v>0</v>
      </c>
      <c r="K29">
        <v>0</v>
      </c>
      <c r="L29">
        <v>16</v>
      </c>
      <c r="M29">
        <v>0</v>
      </c>
      <c r="N29">
        <v>53</v>
      </c>
      <c r="O29">
        <v>0</v>
      </c>
      <c r="P29">
        <v>0</v>
      </c>
    </row>
    <row r="30" spans="1:16" ht="16.5">
      <c r="A30" s="2" t="s">
        <v>73</v>
      </c>
      <c r="B30">
        <v>152</v>
      </c>
      <c r="C30">
        <v>97</v>
      </c>
      <c r="D30">
        <v>55</v>
      </c>
      <c r="E30">
        <v>0</v>
      </c>
      <c r="F30">
        <v>0</v>
      </c>
      <c r="G30">
        <v>2</v>
      </c>
      <c r="H30">
        <v>0</v>
      </c>
      <c r="I30">
        <v>0</v>
      </c>
      <c r="J30">
        <v>0</v>
      </c>
      <c r="K30">
        <v>3</v>
      </c>
      <c r="L30">
        <v>1</v>
      </c>
      <c r="M30">
        <v>5</v>
      </c>
      <c r="N30">
        <v>2</v>
      </c>
      <c r="O30">
        <v>0</v>
      </c>
      <c r="P30">
        <v>0</v>
      </c>
    </row>
    <row r="31" spans="1:16" ht="16.5">
      <c r="A31" s="2" t="s">
        <v>74</v>
      </c>
      <c r="B31">
        <v>48</v>
      </c>
      <c r="C31">
        <v>46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6.5">
      <c r="A32" s="2" t="s">
        <v>75</v>
      </c>
      <c r="B32">
        <v>3</v>
      </c>
      <c r="C32">
        <v>1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6" spans="3:15" ht="16.5">
      <c r="C36" t="s">
        <v>80</v>
      </c>
      <c r="E36" s="2" t="s">
        <v>81</v>
      </c>
      <c r="G36" s="2" t="s">
        <v>82</v>
      </c>
      <c r="I36" s="2" t="s">
        <v>83</v>
      </c>
      <c r="K36" s="2" t="s">
        <v>84</v>
      </c>
      <c r="M36" s="2" t="s">
        <v>86</v>
      </c>
      <c r="O36" s="2" t="s">
        <v>87</v>
      </c>
    </row>
    <row r="37" spans="3:16" ht="16.5">
      <c r="C37" s="2" t="s">
        <v>2</v>
      </c>
      <c r="D37" s="2" t="s">
        <v>3</v>
      </c>
      <c r="E37" s="2" t="s">
        <v>2</v>
      </c>
      <c r="F37" s="2" t="s">
        <v>3</v>
      </c>
      <c r="G37" s="2" t="s">
        <v>2</v>
      </c>
      <c r="H37" s="2" t="s">
        <v>3</v>
      </c>
      <c r="I37" s="2" t="s">
        <v>2</v>
      </c>
      <c r="J37" s="2" t="s">
        <v>3</v>
      </c>
      <c r="K37" s="2" t="s">
        <v>2</v>
      </c>
      <c r="L37" s="2" t="s">
        <v>3</v>
      </c>
      <c r="M37" s="2" t="s">
        <v>2</v>
      </c>
      <c r="N37" s="2" t="s">
        <v>3</v>
      </c>
      <c r="O37" s="2" t="s">
        <v>2</v>
      </c>
      <c r="P37" s="2" t="s">
        <v>3</v>
      </c>
    </row>
    <row r="39" spans="1:16" ht="16.5">
      <c r="A39" s="2" t="s">
        <v>52</v>
      </c>
      <c r="C39">
        <v>1</v>
      </c>
      <c r="D39">
        <v>0</v>
      </c>
      <c r="E39">
        <v>6</v>
      </c>
      <c r="F39">
        <v>0</v>
      </c>
      <c r="G39">
        <v>927</v>
      </c>
      <c r="H39">
        <v>610</v>
      </c>
      <c r="I39">
        <v>18</v>
      </c>
      <c r="J39">
        <v>0</v>
      </c>
      <c r="K39">
        <v>221</v>
      </c>
      <c r="L39">
        <v>184</v>
      </c>
      <c r="M39">
        <v>3</v>
      </c>
      <c r="N39">
        <v>0</v>
      </c>
      <c r="O39">
        <v>767</v>
      </c>
      <c r="P39">
        <v>583</v>
      </c>
    </row>
    <row r="40" spans="1:16" ht="16.5">
      <c r="A40" s="2" t="s">
        <v>53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6.5">
      <c r="A41" s="2" t="s">
        <v>54</v>
      </c>
      <c r="C41">
        <v>0</v>
      </c>
      <c r="D41">
        <v>0</v>
      </c>
      <c r="E41">
        <v>2</v>
      </c>
      <c r="F41">
        <v>0</v>
      </c>
      <c r="G41">
        <v>371</v>
      </c>
      <c r="H41">
        <v>39</v>
      </c>
      <c r="I41">
        <v>7</v>
      </c>
      <c r="J41">
        <v>0</v>
      </c>
      <c r="K41">
        <v>69</v>
      </c>
      <c r="L41">
        <v>6</v>
      </c>
      <c r="M41">
        <v>2</v>
      </c>
      <c r="N41">
        <v>0</v>
      </c>
      <c r="O41">
        <v>117</v>
      </c>
      <c r="P41">
        <v>31</v>
      </c>
    </row>
    <row r="42" spans="1:16" ht="16.5">
      <c r="A42" s="2" t="s">
        <v>55</v>
      </c>
      <c r="C42">
        <v>0</v>
      </c>
      <c r="D42">
        <v>0</v>
      </c>
      <c r="E42">
        <v>1</v>
      </c>
      <c r="F42">
        <v>0</v>
      </c>
      <c r="G42">
        <v>51</v>
      </c>
      <c r="H42">
        <v>4</v>
      </c>
      <c r="I42">
        <v>1</v>
      </c>
      <c r="J42">
        <v>0</v>
      </c>
      <c r="K42">
        <v>37</v>
      </c>
      <c r="L42">
        <v>2</v>
      </c>
      <c r="M42">
        <v>0</v>
      </c>
      <c r="N42">
        <v>0</v>
      </c>
      <c r="O42">
        <v>213</v>
      </c>
      <c r="P42">
        <v>23</v>
      </c>
    </row>
    <row r="43" spans="1:16" ht="16.5">
      <c r="A43" s="2" t="s">
        <v>56</v>
      </c>
      <c r="C43">
        <v>0</v>
      </c>
      <c r="D43">
        <v>0</v>
      </c>
      <c r="E43">
        <v>0</v>
      </c>
      <c r="F43">
        <v>0</v>
      </c>
      <c r="G43">
        <v>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2</v>
      </c>
    </row>
    <row r="44" spans="1:16" ht="16.5">
      <c r="A44" s="2" t="s">
        <v>57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6.5">
      <c r="A45" s="2" t="s">
        <v>58</v>
      </c>
      <c r="C45">
        <v>0</v>
      </c>
      <c r="D45">
        <v>0</v>
      </c>
      <c r="E45">
        <v>0</v>
      </c>
      <c r="F45">
        <v>0</v>
      </c>
      <c r="G45">
        <v>3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3</v>
      </c>
    </row>
    <row r="46" spans="1:16" ht="16.5">
      <c r="A46" s="2" t="s">
        <v>59</v>
      </c>
      <c r="C46">
        <v>0</v>
      </c>
      <c r="D46">
        <v>0</v>
      </c>
      <c r="E46">
        <v>1</v>
      </c>
      <c r="F46">
        <v>0</v>
      </c>
      <c r="G46">
        <v>94</v>
      </c>
      <c r="H46">
        <v>75</v>
      </c>
      <c r="I46">
        <v>3</v>
      </c>
      <c r="J46">
        <v>0</v>
      </c>
      <c r="K46">
        <v>4</v>
      </c>
      <c r="L46">
        <v>5</v>
      </c>
      <c r="M46">
        <v>0</v>
      </c>
      <c r="N46">
        <v>0</v>
      </c>
      <c r="O46">
        <v>33</v>
      </c>
      <c r="P46">
        <v>12</v>
      </c>
    </row>
    <row r="47" spans="1:16" ht="16.5">
      <c r="A47" s="2" t="s">
        <v>60</v>
      </c>
      <c r="C47">
        <v>0</v>
      </c>
      <c r="D47">
        <v>0</v>
      </c>
      <c r="E47">
        <v>0</v>
      </c>
      <c r="F47">
        <v>0</v>
      </c>
      <c r="G47">
        <v>5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162</v>
      </c>
      <c r="P47">
        <v>84</v>
      </c>
    </row>
    <row r="48" spans="1:16" ht="16.5">
      <c r="A48" s="2" t="s">
        <v>61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11</v>
      </c>
    </row>
    <row r="49" spans="1:16" ht="16.5">
      <c r="A49" s="2" t="s">
        <v>7</v>
      </c>
      <c r="C49">
        <v>0</v>
      </c>
      <c r="D49">
        <v>0</v>
      </c>
      <c r="E49">
        <v>0</v>
      </c>
      <c r="F49">
        <v>0</v>
      </c>
      <c r="G49">
        <v>12</v>
      </c>
      <c r="H49">
        <v>5</v>
      </c>
      <c r="I49">
        <v>0</v>
      </c>
      <c r="J49">
        <v>0</v>
      </c>
      <c r="K49">
        <v>30</v>
      </c>
      <c r="L49">
        <v>13</v>
      </c>
      <c r="M49">
        <v>0</v>
      </c>
      <c r="N49">
        <v>0</v>
      </c>
      <c r="O49">
        <v>5</v>
      </c>
      <c r="P49">
        <v>16</v>
      </c>
    </row>
    <row r="50" spans="1:16" ht="16.5">
      <c r="A50" s="2" t="s">
        <v>8</v>
      </c>
      <c r="C50">
        <v>0</v>
      </c>
      <c r="D50">
        <v>0</v>
      </c>
      <c r="E50">
        <v>1</v>
      </c>
      <c r="F50">
        <v>0</v>
      </c>
      <c r="G50">
        <v>12</v>
      </c>
      <c r="H50">
        <v>0</v>
      </c>
      <c r="I50">
        <v>0</v>
      </c>
      <c r="J50">
        <v>0</v>
      </c>
      <c r="K50">
        <v>1</v>
      </c>
      <c r="L50">
        <v>1</v>
      </c>
      <c r="M50">
        <v>0</v>
      </c>
      <c r="N50">
        <v>0</v>
      </c>
      <c r="O50">
        <v>5</v>
      </c>
      <c r="P50">
        <v>0</v>
      </c>
    </row>
    <row r="51" spans="1:16" ht="16.5">
      <c r="A51" s="2" t="s">
        <v>62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6.5">
      <c r="A52" s="2" t="s">
        <v>63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6.5">
      <c r="A53" s="2" t="s">
        <v>64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6.5">
      <c r="A54" s="2" t="s">
        <v>65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6.5">
      <c r="A55" s="2" t="s">
        <v>66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6.5">
      <c r="A56" s="2" t="s">
        <v>67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6.5">
      <c r="A57" s="2" t="s">
        <v>68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6.5">
      <c r="A58" s="2" t="s">
        <v>69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s="2" t="s">
        <v>70</v>
      </c>
      <c r="C59">
        <v>1</v>
      </c>
      <c r="D59">
        <v>0</v>
      </c>
      <c r="E59">
        <v>1</v>
      </c>
      <c r="F59">
        <v>0</v>
      </c>
      <c r="G59">
        <v>297</v>
      </c>
      <c r="H59">
        <v>105</v>
      </c>
      <c r="I59">
        <v>3</v>
      </c>
      <c r="J59">
        <v>0</v>
      </c>
      <c r="K59">
        <v>57</v>
      </c>
      <c r="L59">
        <v>31</v>
      </c>
      <c r="M59">
        <v>1</v>
      </c>
      <c r="N59">
        <v>0</v>
      </c>
      <c r="O59">
        <v>197</v>
      </c>
      <c r="P59">
        <v>156</v>
      </c>
    </row>
    <row r="60" spans="1:16" ht="16.5">
      <c r="A60" s="2" t="s">
        <v>71</v>
      </c>
      <c r="C60">
        <v>0</v>
      </c>
      <c r="D60">
        <v>0</v>
      </c>
      <c r="E60">
        <v>0</v>
      </c>
      <c r="F60">
        <v>0</v>
      </c>
      <c r="G60">
        <v>32</v>
      </c>
      <c r="H60">
        <v>10</v>
      </c>
      <c r="I60">
        <v>2</v>
      </c>
      <c r="J60">
        <v>0</v>
      </c>
      <c r="K60">
        <v>8</v>
      </c>
      <c r="L60">
        <v>6</v>
      </c>
      <c r="M60">
        <v>0</v>
      </c>
      <c r="N60">
        <v>0</v>
      </c>
      <c r="O60">
        <v>7</v>
      </c>
      <c r="P60">
        <v>3</v>
      </c>
    </row>
    <row r="61" spans="1:16" ht="16.5">
      <c r="A61" s="2" t="s">
        <v>72</v>
      </c>
      <c r="C61">
        <v>0</v>
      </c>
      <c r="D61">
        <v>0</v>
      </c>
      <c r="E61">
        <v>0</v>
      </c>
      <c r="F61">
        <v>0</v>
      </c>
      <c r="G61">
        <v>0</v>
      </c>
      <c r="H61">
        <v>353</v>
      </c>
      <c r="I61">
        <v>0</v>
      </c>
      <c r="J61">
        <v>0</v>
      </c>
      <c r="K61">
        <v>0</v>
      </c>
      <c r="L61">
        <v>113</v>
      </c>
      <c r="M61">
        <v>0</v>
      </c>
      <c r="N61">
        <v>0</v>
      </c>
      <c r="O61">
        <v>0</v>
      </c>
      <c r="P61">
        <v>228</v>
      </c>
    </row>
    <row r="62" spans="1:16" ht="16.5">
      <c r="A62" s="2" t="s">
        <v>73</v>
      </c>
      <c r="C62">
        <v>0</v>
      </c>
      <c r="D62">
        <v>0</v>
      </c>
      <c r="E62">
        <v>0</v>
      </c>
      <c r="F62">
        <v>0</v>
      </c>
      <c r="G62">
        <v>21</v>
      </c>
      <c r="H62">
        <v>18</v>
      </c>
      <c r="I62">
        <v>1</v>
      </c>
      <c r="J62">
        <v>0</v>
      </c>
      <c r="K62">
        <v>14</v>
      </c>
      <c r="L62">
        <v>6</v>
      </c>
      <c r="M62">
        <v>0</v>
      </c>
      <c r="N62">
        <v>0</v>
      </c>
      <c r="O62">
        <v>24</v>
      </c>
      <c r="P62">
        <v>14</v>
      </c>
    </row>
    <row r="63" spans="1:16" ht="16.5">
      <c r="A63" s="2" t="s">
        <v>74</v>
      </c>
      <c r="C63">
        <v>0</v>
      </c>
      <c r="D63">
        <v>0</v>
      </c>
      <c r="E63">
        <v>0</v>
      </c>
      <c r="F63">
        <v>0</v>
      </c>
      <c r="G63">
        <v>27</v>
      </c>
      <c r="H63">
        <v>1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0</v>
      </c>
    </row>
    <row r="64" spans="1:16" ht="16.5">
      <c r="A64" s="2" t="s">
        <v>75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</row>
    <row r="69" spans="3:15" ht="16.5">
      <c r="C69" s="2" t="s">
        <v>587</v>
      </c>
      <c r="E69" s="2" t="s">
        <v>88</v>
      </c>
      <c r="G69" s="2" t="s">
        <v>89</v>
      </c>
      <c r="I69" s="2" t="s">
        <v>90</v>
      </c>
      <c r="K69" s="2" t="s">
        <v>91</v>
      </c>
      <c r="M69" s="2" t="s">
        <v>92</v>
      </c>
      <c r="O69" s="2" t="s">
        <v>93</v>
      </c>
    </row>
    <row r="70" spans="3:16" ht="16.5">
      <c r="C70" s="2" t="s">
        <v>2</v>
      </c>
      <c r="D70" s="2" t="s">
        <v>3</v>
      </c>
      <c r="E70" s="2" t="s">
        <v>2</v>
      </c>
      <c r="F70" s="2" t="s">
        <v>3</v>
      </c>
      <c r="G70" s="2" t="s">
        <v>2</v>
      </c>
      <c r="H70" s="2" t="s">
        <v>3</v>
      </c>
      <c r="I70" s="2" t="s">
        <v>2</v>
      </c>
      <c r="J70" s="2" t="s">
        <v>3</v>
      </c>
      <c r="K70" s="2" t="s">
        <v>2</v>
      </c>
      <c r="L70" s="2" t="s">
        <v>3</v>
      </c>
      <c r="M70" s="2" t="s">
        <v>2</v>
      </c>
      <c r="N70" s="2" t="s">
        <v>3</v>
      </c>
      <c r="O70" s="2" t="s">
        <v>2</v>
      </c>
      <c r="P70" s="2" t="s">
        <v>3</v>
      </c>
    </row>
    <row r="72" spans="1:16" ht="16.5">
      <c r="A72" s="2" t="s">
        <v>52</v>
      </c>
      <c r="C72">
        <v>0</v>
      </c>
      <c r="D72">
        <v>3</v>
      </c>
      <c r="E72">
        <v>26</v>
      </c>
      <c r="F72">
        <v>0</v>
      </c>
      <c r="G72">
        <v>5</v>
      </c>
      <c r="H72">
        <v>0</v>
      </c>
      <c r="I72">
        <v>128</v>
      </c>
      <c r="J72">
        <v>167</v>
      </c>
      <c r="K72">
        <v>84</v>
      </c>
      <c r="L72">
        <v>74</v>
      </c>
      <c r="M72">
        <v>1</v>
      </c>
      <c r="N72">
        <v>0</v>
      </c>
      <c r="O72">
        <v>344</v>
      </c>
      <c r="P72">
        <v>667</v>
      </c>
    </row>
    <row r="73" spans="1:16" ht="16.5">
      <c r="A73" s="2" t="s">
        <v>53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6.5">
      <c r="A74" s="2" t="s">
        <v>54</v>
      </c>
      <c r="C74">
        <v>0</v>
      </c>
      <c r="D74">
        <v>0</v>
      </c>
      <c r="E74">
        <v>0</v>
      </c>
      <c r="F74">
        <v>0</v>
      </c>
      <c r="G74">
        <v>4</v>
      </c>
      <c r="H74">
        <v>0</v>
      </c>
      <c r="I74">
        <v>11</v>
      </c>
      <c r="J74">
        <v>9</v>
      </c>
      <c r="K74">
        <v>27</v>
      </c>
      <c r="L74">
        <v>8</v>
      </c>
      <c r="M74">
        <v>1</v>
      </c>
      <c r="N74">
        <v>0</v>
      </c>
      <c r="O74">
        <v>5</v>
      </c>
      <c r="P74">
        <v>5</v>
      </c>
    </row>
    <row r="75" spans="1:16" ht="16.5">
      <c r="A75" s="2" t="s">
        <v>55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66</v>
      </c>
      <c r="J75">
        <v>10</v>
      </c>
      <c r="K75">
        <v>11</v>
      </c>
      <c r="L75">
        <v>3</v>
      </c>
      <c r="M75">
        <v>0</v>
      </c>
      <c r="N75">
        <v>0</v>
      </c>
      <c r="O75">
        <v>5</v>
      </c>
      <c r="P75">
        <v>1</v>
      </c>
    </row>
    <row r="76" spans="1:16" ht="16.5">
      <c r="A76" s="2" t="s">
        <v>56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6.5">
      <c r="A77" s="2" t="s">
        <v>57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6.5">
      <c r="A78" s="2" t="s">
        <v>58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6.5">
      <c r="A79" s="2" t="s">
        <v>59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6</v>
      </c>
      <c r="J79">
        <v>12</v>
      </c>
      <c r="K79">
        <v>6</v>
      </c>
      <c r="L79">
        <v>3</v>
      </c>
      <c r="M79">
        <v>0</v>
      </c>
      <c r="N79">
        <v>0</v>
      </c>
      <c r="O79">
        <v>2</v>
      </c>
      <c r="P79">
        <v>0</v>
      </c>
    </row>
    <row r="80" spans="1:16" ht="16.5">
      <c r="A80" s="2" t="s">
        <v>60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1</v>
      </c>
      <c r="P80">
        <v>1</v>
      </c>
    </row>
    <row r="81" spans="1:16" ht="16.5">
      <c r="A81" s="2" t="s">
        <v>61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1</v>
      </c>
    </row>
    <row r="82" spans="1:16" ht="16.5">
      <c r="A82" s="2" t="s">
        <v>7</v>
      </c>
      <c r="C82">
        <v>0</v>
      </c>
      <c r="D82">
        <v>0</v>
      </c>
      <c r="E82">
        <v>12</v>
      </c>
      <c r="F82">
        <v>0</v>
      </c>
      <c r="G82">
        <v>0</v>
      </c>
      <c r="H82">
        <v>0</v>
      </c>
      <c r="I82">
        <v>7</v>
      </c>
      <c r="J82">
        <v>35</v>
      </c>
      <c r="K82">
        <v>6</v>
      </c>
      <c r="L82">
        <v>8</v>
      </c>
      <c r="M82">
        <v>0</v>
      </c>
      <c r="N82">
        <v>0</v>
      </c>
      <c r="O82">
        <v>4</v>
      </c>
      <c r="P82">
        <v>2</v>
      </c>
    </row>
    <row r="83" spans="1:16" ht="16.5">
      <c r="A83" s="2" t="s">
        <v>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3</v>
      </c>
      <c r="J83">
        <v>0</v>
      </c>
      <c r="K83">
        <v>0</v>
      </c>
      <c r="L83">
        <v>0</v>
      </c>
      <c r="M83">
        <v>0</v>
      </c>
      <c r="N83">
        <v>0</v>
      </c>
      <c r="O83">
        <v>22</v>
      </c>
      <c r="P83">
        <v>12</v>
      </c>
    </row>
    <row r="84" spans="1:16" ht="16.5">
      <c r="A84" s="2" t="s">
        <v>62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6.5">
      <c r="A85" s="2" t="s">
        <v>63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6.5">
      <c r="A86" s="2" t="s">
        <v>64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6.5">
      <c r="A87" s="2" t="s">
        <v>65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6.5">
      <c r="A88" s="2" t="s">
        <v>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s="2" t="s">
        <v>67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s="2" t="s">
        <v>68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6.5">
      <c r="A91" s="2" t="s">
        <v>69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6.5">
      <c r="A92" s="2" t="s">
        <v>70</v>
      </c>
      <c r="C92">
        <v>0</v>
      </c>
      <c r="D92">
        <v>0</v>
      </c>
      <c r="E92">
        <v>12</v>
      </c>
      <c r="F92">
        <v>0</v>
      </c>
      <c r="G92">
        <v>1</v>
      </c>
      <c r="H92">
        <v>0</v>
      </c>
      <c r="I92">
        <v>26</v>
      </c>
      <c r="J92">
        <v>41</v>
      </c>
      <c r="K92">
        <v>27</v>
      </c>
      <c r="L92">
        <v>19</v>
      </c>
      <c r="M92">
        <v>0</v>
      </c>
      <c r="N92">
        <v>0</v>
      </c>
      <c r="O92">
        <v>240</v>
      </c>
      <c r="P92">
        <v>234</v>
      </c>
    </row>
    <row r="93" spans="1:16" ht="16.5">
      <c r="A93" s="2" t="s">
        <v>71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8</v>
      </c>
      <c r="J93">
        <v>0</v>
      </c>
      <c r="K93">
        <v>4</v>
      </c>
      <c r="L93">
        <v>1</v>
      </c>
      <c r="M93">
        <v>0</v>
      </c>
      <c r="N93">
        <v>0</v>
      </c>
      <c r="O93">
        <v>63</v>
      </c>
      <c r="P93">
        <v>6</v>
      </c>
    </row>
    <row r="94" spans="1:16" ht="16.5">
      <c r="A94" s="2" t="s">
        <v>72</v>
      </c>
      <c r="C94">
        <v>0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>
        <v>59</v>
      </c>
      <c r="K94">
        <v>0</v>
      </c>
      <c r="L94">
        <v>31</v>
      </c>
      <c r="M94">
        <v>0</v>
      </c>
      <c r="N94">
        <v>0</v>
      </c>
      <c r="O94">
        <v>0</v>
      </c>
      <c r="P94">
        <v>402</v>
      </c>
    </row>
    <row r="95" spans="1:16" ht="16.5">
      <c r="A95" s="2" t="s">
        <v>73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1</v>
      </c>
      <c r="M95">
        <v>0</v>
      </c>
      <c r="N95">
        <v>0</v>
      </c>
      <c r="O95">
        <v>1</v>
      </c>
      <c r="P95">
        <v>3</v>
      </c>
    </row>
    <row r="96" spans="1:16" ht="16.5">
      <c r="A96" s="2" t="s">
        <v>74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6.5">
      <c r="A97" s="2" t="s">
        <v>75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102" spans="3:15" ht="16.5">
      <c r="C102" s="2" t="s">
        <v>94</v>
      </c>
      <c r="E102" s="2" t="s">
        <v>95</v>
      </c>
      <c r="G102" s="2" t="s">
        <v>588</v>
      </c>
      <c r="I102" s="2" t="s">
        <v>233</v>
      </c>
      <c r="K102" s="2" t="s">
        <v>99</v>
      </c>
      <c r="M102" s="2" t="s">
        <v>101</v>
      </c>
      <c r="O102" s="5" t="s">
        <v>406</v>
      </c>
    </row>
    <row r="103" spans="3:16" ht="16.5">
      <c r="C103" s="2" t="s">
        <v>2</v>
      </c>
      <c r="D103" s="2" t="s">
        <v>3</v>
      </c>
      <c r="E103" s="2" t="s">
        <v>2</v>
      </c>
      <c r="F103" s="2" t="s">
        <v>3</v>
      </c>
      <c r="G103" s="2" t="s">
        <v>2</v>
      </c>
      <c r="H103" s="2" t="s">
        <v>3</v>
      </c>
      <c r="I103" s="2" t="s">
        <v>2</v>
      </c>
      <c r="J103" s="2" t="s">
        <v>3</v>
      </c>
      <c r="K103" s="2" t="s">
        <v>2</v>
      </c>
      <c r="L103" s="2" t="s">
        <v>3</v>
      </c>
      <c r="M103" s="2" t="s">
        <v>2</v>
      </c>
      <c r="N103" s="2" t="s">
        <v>3</v>
      </c>
      <c r="O103" s="2" t="s">
        <v>2</v>
      </c>
      <c r="P103" s="2" t="s">
        <v>3</v>
      </c>
    </row>
    <row r="105" spans="1:16" ht="16.5">
      <c r="A105" s="2" t="s">
        <v>52</v>
      </c>
      <c r="C105">
        <v>12</v>
      </c>
      <c r="D105">
        <v>0</v>
      </c>
      <c r="E105">
        <v>14</v>
      </c>
      <c r="F105">
        <v>162</v>
      </c>
      <c r="G105">
        <v>3</v>
      </c>
      <c r="H105">
        <v>0</v>
      </c>
      <c r="I105">
        <v>89</v>
      </c>
      <c r="J105">
        <v>10</v>
      </c>
      <c r="K105">
        <v>1</v>
      </c>
      <c r="L105">
        <v>1</v>
      </c>
      <c r="M105">
        <v>37</v>
      </c>
      <c r="N105">
        <v>10</v>
      </c>
      <c r="O105">
        <v>1</v>
      </c>
      <c r="P105">
        <v>0</v>
      </c>
    </row>
    <row r="106" spans="1:16" ht="16.5">
      <c r="A106" s="2" t="s">
        <v>53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ht="16.5">
      <c r="A107" s="2" t="s">
        <v>54</v>
      </c>
      <c r="C107">
        <v>6</v>
      </c>
      <c r="D107">
        <v>0</v>
      </c>
      <c r="E107">
        <v>0</v>
      </c>
      <c r="F107">
        <v>1</v>
      </c>
      <c r="G107">
        <v>1</v>
      </c>
      <c r="H107">
        <v>0</v>
      </c>
      <c r="I107">
        <v>16</v>
      </c>
      <c r="J107">
        <v>2</v>
      </c>
      <c r="K107">
        <v>0</v>
      </c>
      <c r="L107">
        <v>0</v>
      </c>
      <c r="M107">
        <v>5</v>
      </c>
      <c r="N107">
        <v>1</v>
      </c>
      <c r="O107">
        <v>0</v>
      </c>
      <c r="P107">
        <v>0</v>
      </c>
    </row>
    <row r="108" spans="1:16" ht="16.5">
      <c r="A108" s="2" t="s">
        <v>55</v>
      </c>
      <c r="C108">
        <v>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4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6.5">
      <c r="A109" s="2" t="s">
        <v>56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ht="16.5">
      <c r="A110" s="2" t="s">
        <v>57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6.5">
      <c r="A111" s="2" t="s">
        <v>58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s="2" t="s">
        <v>59</v>
      </c>
      <c r="C112">
        <v>1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41</v>
      </c>
      <c r="J112">
        <v>2</v>
      </c>
      <c r="K112">
        <v>0</v>
      </c>
      <c r="L112">
        <v>0</v>
      </c>
      <c r="M112">
        <v>23</v>
      </c>
      <c r="N112">
        <v>5</v>
      </c>
      <c r="O112">
        <v>0</v>
      </c>
      <c r="P112">
        <v>0</v>
      </c>
    </row>
    <row r="113" spans="1:16" ht="16.5">
      <c r="A113" s="2" t="s">
        <v>60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6.5">
      <c r="A114" s="2" t="s">
        <v>61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6.5">
      <c r="A115" s="2" t="s">
        <v>7</v>
      </c>
      <c r="C115">
        <v>0</v>
      </c>
      <c r="D115">
        <v>0</v>
      </c>
      <c r="E115">
        <v>2</v>
      </c>
      <c r="F115">
        <v>1</v>
      </c>
      <c r="G115">
        <v>1</v>
      </c>
      <c r="H115">
        <v>0</v>
      </c>
      <c r="I115">
        <v>1</v>
      </c>
      <c r="J115">
        <v>1</v>
      </c>
      <c r="K115">
        <v>0</v>
      </c>
      <c r="L115">
        <v>0</v>
      </c>
      <c r="M115">
        <v>1</v>
      </c>
      <c r="N115">
        <v>1</v>
      </c>
      <c r="O115">
        <v>0</v>
      </c>
      <c r="P115">
        <v>0</v>
      </c>
    </row>
    <row r="116" spans="1:16" ht="16.5">
      <c r="A116" s="2" t="s">
        <v>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6.5">
      <c r="A117" s="2" t="s">
        <v>62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6.5">
      <c r="A118" s="2" t="s">
        <v>63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6.5">
      <c r="A119" s="2" t="s">
        <v>64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6.5">
      <c r="A120" s="2" t="s">
        <v>65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6.5">
      <c r="A121" s="2" t="s">
        <v>66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6.5">
      <c r="A122" s="2" t="s">
        <v>67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6.5">
      <c r="A123" s="2" t="s">
        <v>68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t="16.5">
      <c r="A124" s="2" t="s">
        <v>69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6.5">
      <c r="A125" s="2" t="s">
        <v>70</v>
      </c>
      <c r="C125">
        <v>2</v>
      </c>
      <c r="D125">
        <v>0</v>
      </c>
      <c r="E125">
        <v>12</v>
      </c>
      <c r="F125">
        <v>42</v>
      </c>
      <c r="G125">
        <v>1</v>
      </c>
      <c r="H125">
        <v>0</v>
      </c>
      <c r="I125">
        <v>21</v>
      </c>
      <c r="J125">
        <v>4</v>
      </c>
      <c r="K125">
        <v>0</v>
      </c>
      <c r="L125">
        <v>0</v>
      </c>
      <c r="M125">
        <v>6</v>
      </c>
      <c r="N125">
        <v>0</v>
      </c>
      <c r="O125">
        <v>1</v>
      </c>
      <c r="P125">
        <v>0</v>
      </c>
    </row>
    <row r="126" spans="1:16" ht="16.5">
      <c r="A126" s="2" t="s">
        <v>71</v>
      </c>
      <c r="C126">
        <v>1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2</v>
      </c>
      <c r="J126">
        <v>0</v>
      </c>
      <c r="K126">
        <v>0</v>
      </c>
      <c r="L126">
        <v>0</v>
      </c>
      <c r="M126">
        <v>2</v>
      </c>
      <c r="N126">
        <v>0</v>
      </c>
      <c r="O126">
        <v>0</v>
      </c>
      <c r="P126">
        <v>0</v>
      </c>
    </row>
    <row r="127" spans="1:16" ht="16.5">
      <c r="A127" s="2" t="s">
        <v>72</v>
      </c>
      <c r="C127">
        <v>0</v>
      </c>
      <c r="D127">
        <v>0</v>
      </c>
      <c r="E127">
        <v>0</v>
      </c>
      <c r="F127">
        <v>116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1</v>
      </c>
      <c r="M127">
        <v>0</v>
      </c>
      <c r="N127">
        <v>3</v>
      </c>
      <c r="O127">
        <v>0</v>
      </c>
      <c r="P127">
        <v>0</v>
      </c>
    </row>
    <row r="128" spans="1:16" ht="16.5">
      <c r="A128" s="2" t="s">
        <v>73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ht="16.5">
      <c r="A129" s="2" t="s">
        <v>74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ht="16.5">
      <c r="A130" s="2" t="s">
        <v>75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5" spans="3:15" ht="16.5">
      <c r="C135" s="2" t="s">
        <v>104</v>
      </c>
      <c r="E135" s="2" t="s">
        <v>105</v>
      </c>
      <c r="G135" s="2" t="s">
        <v>106</v>
      </c>
      <c r="I135" s="2" t="s">
        <v>107</v>
      </c>
      <c r="K135" s="2" t="s">
        <v>108</v>
      </c>
      <c r="M135" s="2" t="s">
        <v>109</v>
      </c>
      <c r="O135" s="2" t="s">
        <v>110</v>
      </c>
    </row>
    <row r="136" spans="3:16" ht="16.5">
      <c r="C136" s="2" t="s">
        <v>2</v>
      </c>
      <c r="D136" s="2" t="s">
        <v>3</v>
      </c>
      <c r="E136" s="2" t="s">
        <v>2</v>
      </c>
      <c r="F136" s="2" t="s">
        <v>3</v>
      </c>
      <c r="G136" s="2" t="s">
        <v>2</v>
      </c>
      <c r="H136" s="2" t="s">
        <v>3</v>
      </c>
      <c r="I136" s="2" t="s">
        <v>2</v>
      </c>
      <c r="J136" s="2" t="s">
        <v>3</v>
      </c>
      <c r="K136" s="2" t="s">
        <v>2</v>
      </c>
      <c r="L136" s="2" t="s">
        <v>3</v>
      </c>
      <c r="M136" s="2" t="s">
        <v>2</v>
      </c>
      <c r="N136" s="2" t="s">
        <v>3</v>
      </c>
      <c r="O136" s="2" t="s">
        <v>2</v>
      </c>
      <c r="P136" s="2" t="s">
        <v>3</v>
      </c>
    </row>
    <row r="138" spans="1:16" ht="16.5">
      <c r="A138" s="2" t="s">
        <v>52</v>
      </c>
      <c r="C138">
        <v>24</v>
      </c>
      <c r="D138">
        <v>6</v>
      </c>
      <c r="E138">
        <v>21</v>
      </c>
      <c r="F138">
        <v>10</v>
      </c>
      <c r="G138">
        <v>1</v>
      </c>
      <c r="H138">
        <v>0</v>
      </c>
      <c r="I138">
        <v>10</v>
      </c>
      <c r="J138">
        <v>5</v>
      </c>
      <c r="K138">
        <v>10</v>
      </c>
      <c r="L138">
        <v>1</v>
      </c>
      <c r="M138">
        <v>3</v>
      </c>
      <c r="N138">
        <v>1</v>
      </c>
      <c r="O138">
        <v>118</v>
      </c>
      <c r="P138">
        <v>19</v>
      </c>
    </row>
    <row r="139" spans="1:16" ht="16.5">
      <c r="A139" s="2" t="s">
        <v>53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ht="16.5">
      <c r="A140" s="2" t="s">
        <v>54</v>
      </c>
      <c r="C140">
        <v>2</v>
      </c>
      <c r="D140">
        <v>0</v>
      </c>
      <c r="E140">
        <v>7</v>
      </c>
      <c r="F140">
        <v>0</v>
      </c>
      <c r="G140">
        <v>0</v>
      </c>
      <c r="H140">
        <v>0</v>
      </c>
      <c r="I140">
        <v>2</v>
      </c>
      <c r="J140">
        <v>0</v>
      </c>
      <c r="K140">
        <v>4</v>
      </c>
      <c r="L140">
        <v>0</v>
      </c>
      <c r="M140">
        <v>1</v>
      </c>
      <c r="N140">
        <v>0</v>
      </c>
      <c r="O140">
        <v>29</v>
      </c>
      <c r="P140">
        <v>0</v>
      </c>
    </row>
    <row r="141" spans="1:16" ht="16.5">
      <c r="A141" s="2" t="s">
        <v>55</v>
      </c>
      <c r="C141">
        <v>2</v>
      </c>
      <c r="D141">
        <v>0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14</v>
      </c>
      <c r="P141">
        <v>1</v>
      </c>
    </row>
    <row r="142" spans="1:16" ht="16.5">
      <c r="A142" s="2" t="s">
        <v>56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6.5">
      <c r="A143" s="2" t="s">
        <v>57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s="2" t="s">
        <v>58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s="2" t="s">
        <v>59</v>
      </c>
      <c r="C145">
        <v>8</v>
      </c>
      <c r="D145">
        <v>0</v>
      </c>
      <c r="E145">
        <v>2</v>
      </c>
      <c r="F145">
        <v>1</v>
      </c>
      <c r="G145">
        <v>0</v>
      </c>
      <c r="H145">
        <v>0</v>
      </c>
      <c r="I145">
        <v>2</v>
      </c>
      <c r="J145">
        <v>1</v>
      </c>
      <c r="K145">
        <v>1</v>
      </c>
      <c r="L145">
        <v>0</v>
      </c>
      <c r="M145">
        <v>0</v>
      </c>
      <c r="N145">
        <v>0</v>
      </c>
      <c r="O145">
        <v>17</v>
      </c>
      <c r="P145">
        <v>7</v>
      </c>
    </row>
    <row r="146" spans="1:16" ht="16.5">
      <c r="A146" s="2" t="s">
        <v>60</v>
      </c>
      <c r="C146">
        <v>0</v>
      </c>
      <c r="D146">
        <v>0</v>
      </c>
      <c r="E146">
        <v>0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ht="16.5">
      <c r="A147" s="2" t="s">
        <v>61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s="2" t="s">
        <v>7</v>
      </c>
      <c r="C148">
        <v>1</v>
      </c>
      <c r="D148">
        <v>1</v>
      </c>
      <c r="E148">
        <v>5</v>
      </c>
      <c r="F148">
        <v>6</v>
      </c>
      <c r="G148">
        <v>0</v>
      </c>
      <c r="H148">
        <v>0</v>
      </c>
      <c r="I148">
        <v>0</v>
      </c>
      <c r="J148">
        <v>0</v>
      </c>
      <c r="K148">
        <v>1</v>
      </c>
      <c r="L148">
        <v>0</v>
      </c>
      <c r="M148">
        <v>1</v>
      </c>
      <c r="N148">
        <v>0</v>
      </c>
      <c r="O148">
        <v>16</v>
      </c>
      <c r="P148">
        <v>1</v>
      </c>
    </row>
    <row r="149" spans="1:16" ht="16.5">
      <c r="A149" s="2" t="s">
        <v>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s="2" t="s">
        <v>62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6.5">
      <c r="A151" s="2" t="s">
        <v>63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s="2" t="s">
        <v>64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s="2" t="s">
        <v>65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s="2" t="s">
        <v>66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s="2" t="s">
        <v>67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s="2" t="s">
        <v>68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s="2" t="s">
        <v>69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s="2" t="s">
        <v>70</v>
      </c>
      <c r="C158">
        <v>9</v>
      </c>
      <c r="D158">
        <v>1</v>
      </c>
      <c r="E158">
        <v>6</v>
      </c>
      <c r="F158">
        <v>0</v>
      </c>
      <c r="G158">
        <v>1</v>
      </c>
      <c r="H158">
        <v>0</v>
      </c>
      <c r="I158">
        <v>4</v>
      </c>
      <c r="J158">
        <v>1</v>
      </c>
      <c r="K158">
        <v>3</v>
      </c>
      <c r="L158">
        <v>1</v>
      </c>
      <c r="M158">
        <v>1</v>
      </c>
      <c r="N158">
        <v>1</v>
      </c>
      <c r="O158">
        <v>33</v>
      </c>
      <c r="P158">
        <v>4</v>
      </c>
    </row>
    <row r="159" spans="1:16" ht="16.5">
      <c r="A159" s="2" t="s">
        <v>71</v>
      </c>
      <c r="C159">
        <v>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2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</v>
      </c>
      <c r="P159">
        <v>1</v>
      </c>
    </row>
    <row r="160" spans="1:16" ht="16.5">
      <c r="A160" s="2" t="s">
        <v>72</v>
      </c>
      <c r="C160">
        <v>0</v>
      </c>
      <c r="D160">
        <v>4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5</v>
      </c>
    </row>
    <row r="161" spans="1:16" ht="16.5">
      <c r="A161" s="2" t="s">
        <v>73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2</v>
      </c>
      <c r="K161">
        <v>1</v>
      </c>
      <c r="L161">
        <v>0</v>
      </c>
      <c r="M161">
        <v>0</v>
      </c>
      <c r="N161">
        <v>0</v>
      </c>
      <c r="O161">
        <v>3</v>
      </c>
      <c r="P161">
        <v>0</v>
      </c>
    </row>
    <row r="162" spans="1:16" ht="16.5">
      <c r="A162" s="2" t="s">
        <v>74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s="2" t="s">
        <v>75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8" spans="3:15" ht="16.5">
      <c r="C168" s="2" t="s">
        <v>111</v>
      </c>
      <c r="E168" s="2" t="s">
        <v>112</v>
      </c>
      <c r="G168" t="s">
        <v>113</v>
      </c>
      <c r="I168" s="2" t="s">
        <v>115</v>
      </c>
      <c r="K168" s="2" t="s">
        <v>116</v>
      </c>
      <c r="M168" s="2" t="s">
        <v>117</v>
      </c>
      <c r="O168" s="2" t="s">
        <v>118</v>
      </c>
    </row>
    <row r="169" spans="3:16" ht="16.5">
      <c r="C169" s="2" t="s">
        <v>2</v>
      </c>
      <c r="D169" s="2" t="s">
        <v>3</v>
      </c>
      <c r="E169" s="2" t="s">
        <v>2</v>
      </c>
      <c r="F169" s="2" t="s">
        <v>3</v>
      </c>
      <c r="G169" s="2" t="s">
        <v>2</v>
      </c>
      <c r="H169" s="2" t="s">
        <v>3</v>
      </c>
      <c r="I169" s="2" t="s">
        <v>2</v>
      </c>
      <c r="J169" s="2" t="s">
        <v>3</v>
      </c>
      <c r="K169" s="2" t="s">
        <v>2</v>
      </c>
      <c r="L169" s="2" t="s">
        <v>3</v>
      </c>
      <c r="M169" s="2" t="s">
        <v>2</v>
      </c>
      <c r="N169" s="2" t="s">
        <v>3</v>
      </c>
      <c r="O169" s="2" t="s">
        <v>2</v>
      </c>
      <c r="P169" s="2" t="s">
        <v>3</v>
      </c>
    </row>
    <row r="171" spans="1:16" ht="16.5">
      <c r="A171" s="2" t="s">
        <v>52</v>
      </c>
      <c r="C171">
        <v>124</v>
      </c>
      <c r="D171">
        <v>37</v>
      </c>
      <c r="E171">
        <v>4</v>
      </c>
      <c r="F171">
        <v>0</v>
      </c>
      <c r="G171">
        <v>0</v>
      </c>
      <c r="H171">
        <v>1</v>
      </c>
      <c r="I171">
        <v>17</v>
      </c>
      <c r="J171">
        <v>2</v>
      </c>
      <c r="K171">
        <v>34</v>
      </c>
      <c r="L171">
        <v>9</v>
      </c>
      <c r="M171">
        <v>2</v>
      </c>
      <c r="N171">
        <v>0</v>
      </c>
      <c r="O171">
        <v>1</v>
      </c>
      <c r="P171">
        <v>0</v>
      </c>
    </row>
    <row r="172" spans="1:16" ht="16.5">
      <c r="A172" s="2" t="s">
        <v>53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ht="16.5">
      <c r="A173" s="2" t="s">
        <v>54</v>
      </c>
      <c r="C173">
        <v>33</v>
      </c>
      <c r="D173">
        <v>1</v>
      </c>
      <c r="E173">
        <v>0</v>
      </c>
      <c r="F173">
        <v>0</v>
      </c>
      <c r="G173">
        <v>0</v>
      </c>
      <c r="H173">
        <v>1</v>
      </c>
      <c r="I173">
        <v>1</v>
      </c>
      <c r="J173">
        <v>0</v>
      </c>
      <c r="K173">
        <v>8</v>
      </c>
      <c r="L173">
        <v>0</v>
      </c>
      <c r="M173">
        <v>1</v>
      </c>
      <c r="N173">
        <v>0</v>
      </c>
      <c r="O173">
        <v>0</v>
      </c>
      <c r="P173">
        <v>0</v>
      </c>
    </row>
    <row r="174" spans="1:16" ht="16.5">
      <c r="A174" s="2" t="s">
        <v>55</v>
      </c>
      <c r="C174">
        <v>19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3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s="2" t="s">
        <v>56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6.5">
      <c r="A176" s="2" t="s">
        <v>57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s="2" t="s">
        <v>58</v>
      </c>
      <c r="C177">
        <v>0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s="2" t="s">
        <v>59</v>
      </c>
      <c r="C178">
        <v>19</v>
      </c>
      <c r="D178">
        <v>8</v>
      </c>
      <c r="E178">
        <v>1</v>
      </c>
      <c r="F178">
        <v>0</v>
      </c>
      <c r="G178">
        <v>0</v>
      </c>
      <c r="H178">
        <v>0</v>
      </c>
      <c r="I178">
        <v>5</v>
      </c>
      <c r="J178">
        <v>1</v>
      </c>
      <c r="K178">
        <v>2</v>
      </c>
      <c r="L178">
        <v>1</v>
      </c>
      <c r="M178">
        <v>0</v>
      </c>
      <c r="N178">
        <v>0</v>
      </c>
      <c r="O178">
        <v>1</v>
      </c>
      <c r="P178">
        <v>0</v>
      </c>
    </row>
    <row r="179" spans="1:16" ht="16.5">
      <c r="A179" s="2" t="s">
        <v>60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s="2" t="s">
        <v>61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6.5">
      <c r="A181" s="2" t="s">
        <v>7</v>
      </c>
      <c r="C181">
        <v>6</v>
      </c>
      <c r="D181">
        <v>10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1</v>
      </c>
      <c r="K181">
        <v>13</v>
      </c>
      <c r="L181">
        <v>6</v>
      </c>
      <c r="M181">
        <v>0</v>
      </c>
      <c r="N181">
        <v>0</v>
      </c>
      <c r="O181">
        <v>0</v>
      </c>
      <c r="P181">
        <v>0</v>
      </c>
    </row>
    <row r="182" spans="1:16" ht="16.5">
      <c r="A182" s="2" t="s">
        <v>8</v>
      </c>
      <c r="C182">
        <v>1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6.5">
      <c r="A183" s="2" t="s">
        <v>62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6.5">
      <c r="A184" s="2" t="s">
        <v>63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s="2" t="s">
        <v>64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s="2" t="s">
        <v>65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s="2" t="s">
        <v>66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s="2" t="s">
        <v>67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s="2" t="s">
        <v>68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s="2" t="s">
        <v>69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s="2" t="s">
        <v>70</v>
      </c>
      <c r="C191">
        <v>38</v>
      </c>
      <c r="D191">
        <v>11</v>
      </c>
      <c r="E191">
        <v>1</v>
      </c>
      <c r="F191">
        <v>0</v>
      </c>
      <c r="G191">
        <v>0</v>
      </c>
      <c r="H191">
        <v>0</v>
      </c>
      <c r="I191">
        <v>7</v>
      </c>
      <c r="J191">
        <v>0</v>
      </c>
      <c r="K191">
        <v>10</v>
      </c>
      <c r="L191">
        <v>1</v>
      </c>
      <c r="M191">
        <v>1</v>
      </c>
      <c r="N191">
        <v>0</v>
      </c>
      <c r="O191">
        <v>0</v>
      </c>
      <c r="P191">
        <v>0</v>
      </c>
    </row>
    <row r="192" spans="1:16" ht="16.5">
      <c r="A192" s="2" t="s">
        <v>71</v>
      </c>
      <c r="C192">
        <v>4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s="2" t="s">
        <v>72</v>
      </c>
      <c r="C193">
        <v>0</v>
      </c>
      <c r="D193">
        <v>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6.5">
      <c r="A194" s="2" t="s">
        <v>73</v>
      </c>
      <c r="C194">
        <v>4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1</v>
      </c>
      <c r="L194">
        <v>1</v>
      </c>
      <c r="M194">
        <v>0</v>
      </c>
      <c r="N194">
        <v>0</v>
      </c>
      <c r="O194">
        <v>0</v>
      </c>
      <c r="P194">
        <v>0</v>
      </c>
    </row>
    <row r="195" spans="1:16" ht="16.5">
      <c r="A195" s="2" t="s">
        <v>74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6.5">
      <c r="A196" s="2" t="s">
        <v>75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201" spans="3:15" ht="16.5">
      <c r="C201" s="2" t="s">
        <v>120</v>
      </c>
      <c r="E201" s="2" t="s">
        <v>121</v>
      </c>
      <c r="G201" s="2" t="s">
        <v>122</v>
      </c>
      <c r="I201" s="2" t="s">
        <v>123</v>
      </c>
      <c r="K201" s="2" t="s">
        <v>125</v>
      </c>
      <c r="M201" s="2" t="s">
        <v>126</v>
      </c>
      <c r="O201" s="2" t="s">
        <v>127</v>
      </c>
    </row>
    <row r="202" spans="3:16" ht="16.5">
      <c r="C202" s="2" t="s">
        <v>2</v>
      </c>
      <c r="D202" s="2" t="s">
        <v>3</v>
      </c>
      <c r="E202" s="2" t="s">
        <v>2</v>
      </c>
      <c r="F202" s="2" t="s">
        <v>3</v>
      </c>
      <c r="G202" s="2" t="s">
        <v>2</v>
      </c>
      <c r="H202" s="2" t="s">
        <v>3</v>
      </c>
      <c r="I202" s="2" t="s">
        <v>2</v>
      </c>
      <c r="J202" s="2" t="s">
        <v>3</v>
      </c>
      <c r="K202" s="2" t="s">
        <v>2</v>
      </c>
      <c r="L202" s="2" t="s">
        <v>3</v>
      </c>
      <c r="M202" s="2" t="s">
        <v>2</v>
      </c>
      <c r="N202" s="2" t="s">
        <v>3</v>
      </c>
      <c r="O202" s="2" t="s">
        <v>2</v>
      </c>
      <c r="P202" s="2" t="s">
        <v>3</v>
      </c>
    </row>
    <row r="204" spans="1:16" ht="16.5">
      <c r="A204" s="2" t="s">
        <v>52</v>
      </c>
      <c r="C204">
        <v>42</v>
      </c>
      <c r="D204">
        <v>2</v>
      </c>
      <c r="E204">
        <v>1</v>
      </c>
      <c r="F204">
        <v>1</v>
      </c>
      <c r="G204">
        <v>13</v>
      </c>
      <c r="H204">
        <v>1</v>
      </c>
      <c r="I204">
        <v>1</v>
      </c>
      <c r="J204">
        <v>1</v>
      </c>
      <c r="K204">
        <v>28</v>
      </c>
      <c r="L204">
        <v>16</v>
      </c>
      <c r="M204">
        <v>22</v>
      </c>
      <c r="N204">
        <v>1</v>
      </c>
      <c r="O204">
        <v>29</v>
      </c>
      <c r="P204">
        <v>11</v>
      </c>
    </row>
    <row r="205" spans="1:16" ht="16.5">
      <c r="A205" s="2" t="s">
        <v>53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6.5">
      <c r="A206" s="2" t="s">
        <v>54</v>
      </c>
      <c r="C206">
        <v>8</v>
      </c>
      <c r="D206">
        <v>0</v>
      </c>
      <c r="E206">
        <v>0</v>
      </c>
      <c r="F206">
        <v>0</v>
      </c>
      <c r="G206">
        <v>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7</v>
      </c>
      <c r="N206">
        <v>0</v>
      </c>
      <c r="O206">
        <v>4</v>
      </c>
      <c r="P206">
        <v>1</v>
      </c>
    </row>
    <row r="207" spans="1:16" ht="16.5">
      <c r="A207" s="2" t="s">
        <v>55</v>
      </c>
      <c r="C207">
        <v>4</v>
      </c>
      <c r="D207">
        <v>0</v>
      </c>
      <c r="E207">
        <v>0</v>
      </c>
      <c r="F207">
        <v>0</v>
      </c>
      <c r="G207">
        <v>2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2</v>
      </c>
      <c r="N207">
        <v>0</v>
      </c>
      <c r="O207">
        <v>2</v>
      </c>
      <c r="P207">
        <v>0</v>
      </c>
    </row>
    <row r="208" spans="1:16" ht="16.5">
      <c r="A208" s="2" t="s">
        <v>56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6.5">
      <c r="A209" s="2" t="s">
        <v>57</v>
      </c>
      <c r="C209">
        <v>1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6.5">
      <c r="A210" s="2" t="s">
        <v>58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6.5">
      <c r="A211" s="2" t="s">
        <v>59</v>
      </c>
      <c r="C211">
        <v>6</v>
      </c>
      <c r="D211">
        <v>0</v>
      </c>
      <c r="E211">
        <v>0</v>
      </c>
      <c r="F211">
        <v>0</v>
      </c>
      <c r="G211">
        <v>3</v>
      </c>
      <c r="H211">
        <v>0</v>
      </c>
      <c r="I211">
        <v>0</v>
      </c>
      <c r="J211">
        <v>0</v>
      </c>
      <c r="K211">
        <v>4</v>
      </c>
      <c r="L211">
        <v>1</v>
      </c>
      <c r="M211">
        <v>0</v>
      </c>
      <c r="N211">
        <v>0</v>
      </c>
      <c r="O211">
        <v>2</v>
      </c>
      <c r="P211">
        <v>0</v>
      </c>
    </row>
    <row r="212" spans="1:16" ht="16.5">
      <c r="A212" s="2" t="s">
        <v>60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6.5">
      <c r="A213" s="2" t="s">
        <v>61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ht="16.5">
      <c r="A214" s="2" t="s">
        <v>7</v>
      </c>
      <c r="C214">
        <v>3</v>
      </c>
      <c r="D214">
        <v>0</v>
      </c>
      <c r="E214">
        <v>1</v>
      </c>
      <c r="F214">
        <v>0</v>
      </c>
      <c r="G214">
        <v>3</v>
      </c>
      <c r="H214">
        <v>0</v>
      </c>
      <c r="I214">
        <v>0</v>
      </c>
      <c r="J214">
        <v>0</v>
      </c>
      <c r="K214">
        <v>18</v>
      </c>
      <c r="L214">
        <v>15</v>
      </c>
      <c r="M214">
        <v>0</v>
      </c>
      <c r="N214">
        <v>0</v>
      </c>
      <c r="O214">
        <v>12</v>
      </c>
      <c r="P214">
        <v>9</v>
      </c>
    </row>
    <row r="215" spans="1:16" ht="16.5">
      <c r="A215" s="2" t="s">
        <v>8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6.5">
      <c r="A216" s="2" t="s">
        <v>62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6.5">
      <c r="A217" s="2" t="s">
        <v>63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6.5">
      <c r="A218" s="2" t="s">
        <v>64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s="2" t="s">
        <v>65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s="2" t="s">
        <v>66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s="2" t="s">
        <v>67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s="2" t="s">
        <v>68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s="2" t="s">
        <v>69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s="2" t="s">
        <v>70</v>
      </c>
      <c r="C224">
        <v>14</v>
      </c>
      <c r="D224">
        <v>0</v>
      </c>
      <c r="E224">
        <v>0</v>
      </c>
      <c r="F224">
        <v>0</v>
      </c>
      <c r="G224">
        <v>4</v>
      </c>
      <c r="H224">
        <v>0</v>
      </c>
      <c r="I224">
        <v>1</v>
      </c>
      <c r="J224">
        <v>1</v>
      </c>
      <c r="K224">
        <v>5</v>
      </c>
      <c r="L224">
        <v>0</v>
      </c>
      <c r="M224">
        <v>11</v>
      </c>
      <c r="N224">
        <v>0</v>
      </c>
      <c r="O224">
        <v>9</v>
      </c>
      <c r="P224">
        <v>1</v>
      </c>
    </row>
    <row r="225" spans="1:16" ht="16.5">
      <c r="A225" s="2" t="s">
        <v>71</v>
      </c>
      <c r="C225">
        <v>5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s="2" t="s">
        <v>72</v>
      </c>
      <c r="C226">
        <v>0</v>
      </c>
      <c r="D226">
        <v>0</v>
      </c>
      <c r="E226">
        <v>0</v>
      </c>
      <c r="F226">
        <v>1</v>
      </c>
      <c r="G226">
        <v>0</v>
      </c>
      <c r="H226">
        <v>1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0</v>
      </c>
      <c r="P226">
        <v>0</v>
      </c>
    </row>
    <row r="227" spans="1:16" ht="16.5">
      <c r="A227" s="2" t="s">
        <v>73</v>
      </c>
      <c r="C227">
        <v>1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2</v>
      </c>
      <c r="N227">
        <v>0</v>
      </c>
      <c r="O227">
        <v>0</v>
      </c>
      <c r="P227">
        <v>0</v>
      </c>
    </row>
    <row r="228" spans="1:16" ht="16.5">
      <c r="A228" s="2" t="s">
        <v>74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6.5">
      <c r="A229" s="2" t="s">
        <v>75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3" ht="20.25" customHeight="1"/>
    <row r="234" spans="3:15" ht="16.5">
      <c r="C234" s="2" t="s">
        <v>128</v>
      </c>
      <c r="E234" s="2" t="s">
        <v>129</v>
      </c>
      <c r="G234" s="2" t="s">
        <v>131</v>
      </c>
      <c r="I234" s="2" t="s">
        <v>133</v>
      </c>
      <c r="K234" s="2" t="s">
        <v>134</v>
      </c>
      <c r="M234" s="2" t="s">
        <v>135</v>
      </c>
      <c r="O234" s="2" t="s">
        <v>136</v>
      </c>
    </row>
    <row r="235" spans="3:16" ht="16.5">
      <c r="C235" s="2" t="s">
        <v>2</v>
      </c>
      <c r="D235" s="2" t="s">
        <v>3</v>
      </c>
      <c r="E235" s="2" t="s">
        <v>2</v>
      </c>
      <c r="F235" s="2" t="s">
        <v>3</v>
      </c>
      <c r="G235" s="2" t="s">
        <v>2</v>
      </c>
      <c r="H235" s="2" t="s">
        <v>3</v>
      </c>
      <c r="I235" s="2" t="s">
        <v>2</v>
      </c>
      <c r="J235" s="2" t="s">
        <v>3</v>
      </c>
      <c r="K235" s="2" t="s">
        <v>2</v>
      </c>
      <c r="L235" s="2" t="s">
        <v>3</v>
      </c>
      <c r="M235" s="2" t="s">
        <v>2</v>
      </c>
      <c r="N235" s="2" t="s">
        <v>3</v>
      </c>
      <c r="O235" s="2" t="s">
        <v>2</v>
      </c>
      <c r="P235" s="2" t="s">
        <v>3</v>
      </c>
    </row>
    <row r="237" spans="1:16" ht="16.5">
      <c r="A237" s="2" t="s">
        <v>52</v>
      </c>
      <c r="C237">
        <v>5</v>
      </c>
      <c r="D237">
        <v>3</v>
      </c>
      <c r="E237">
        <v>228</v>
      </c>
      <c r="F237">
        <v>34</v>
      </c>
      <c r="G237">
        <v>2</v>
      </c>
      <c r="H237">
        <v>0</v>
      </c>
      <c r="I237">
        <v>4</v>
      </c>
      <c r="J237">
        <v>1</v>
      </c>
      <c r="K237">
        <v>33</v>
      </c>
      <c r="L237">
        <v>20</v>
      </c>
      <c r="M237">
        <v>1</v>
      </c>
      <c r="N237">
        <v>0</v>
      </c>
      <c r="O237">
        <v>1</v>
      </c>
      <c r="P237">
        <v>2</v>
      </c>
    </row>
    <row r="238" spans="1:16" ht="16.5">
      <c r="A238" s="2" t="s">
        <v>53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6.5">
      <c r="A239" s="2" t="s">
        <v>54</v>
      </c>
      <c r="C239">
        <v>0</v>
      </c>
      <c r="D239">
        <v>1</v>
      </c>
      <c r="E239">
        <v>29</v>
      </c>
      <c r="F239">
        <v>2</v>
      </c>
      <c r="G239">
        <v>0</v>
      </c>
      <c r="H239">
        <v>0</v>
      </c>
      <c r="I239">
        <v>0</v>
      </c>
      <c r="J239">
        <v>0</v>
      </c>
      <c r="K239">
        <v>8</v>
      </c>
      <c r="L239">
        <v>0</v>
      </c>
      <c r="M239">
        <v>0</v>
      </c>
      <c r="N239">
        <v>0</v>
      </c>
      <c r="O239">
        <v>0</v>
      </c>
      <c r="P239">
        <v>1</v>
      </c>
    </row>
    <row r="240" spans="1:16" ht="16.5">
      <c r="A240" s="2" t="s">
        <v>55</v>
      </c>
      <c r="C240">
        <v>0</v>
      </c>
      <c r="D240">
        <v>0</v>
      </c>
      <c r="E240">
        <v>12</v>
      </c>
      <c r="F240">
        <v>1</v>
      </c>
      <c r="G240">
        <v>1</v>
      </c>
      <c r="H240">
        <v>0</v>
      </c>
      <c r="I240">
        <v>2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6.5">
      <c r="A241" s="2" t="s">
        <v>56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6.5">
      <c r="A242" s="2" t="s">
        <v>57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6.5">
      <c r="A243" s="2" t="s">
        <v>58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0</v>
      </c>
      <c r="P243">
        <v>0</v>
      </c>
    </row>
    <row r="244" spans="1:16" ht="16.5">
      <c r="A244" s="2" t="s">
        <v>59</v>
      </c>
      <c r="C244">
        <v>1</v>
      </c>
      <c r="D244">
        <v>0</v>
      </c>
      <c r="E244">
        <v>128</v>
      </c>
      <c r="F244">
        <v>18</v>
      </c>
      <c r="G244">
        <v>0</v>
      </c>
      <c r="H244">
        <v>0</v>
      </c>
      <c r="I244">
        <v>0</v>
      </c>
      <c r="J244">
        <v>0</v>
      </c>
      <c r="K244">
        <v>9</v>
      </c>
      <c r="L244">
        <v>2</v>
      </c>
      <c r="M244">
        <v>0</v>
      </c>
      <c r="N244">
        <v>0</v>
      </c>
      <c r="O244">
        <v>0</v>
      </c>
      <c r="P244">
        <v>0</v>
      </c>
    </row>
    <row r="245" spans="1:16" ht="16.5">
      <c r="A245" s="2" t="s">
        <v>60</v>
      </c>
      <c r="C245">
        <v>0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t="16.5">
      <c r="A246" s="2" t="s">
        <v>61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ht="16.5">
      <c r="A247" s="2" t="s">
        <v>7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6.5">
      <c r="A248" s="2" t="s">
        <v>8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6.5">
      <c r="A249" s="2" t="s">
        <v>62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6.5">
      <c r="A250" s="2" t="s">
        <v>63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6.5">
      <c r="A251" s="2" t="s">
        <v>64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s="2" t="s">
        <v>65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s="2" t="s">
        <v>66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s="2" t="s">
        <v>67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s="2" t="s">
        <v>68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s="2" t="s">
        <v>69</v>
      </c>
      <c r="C256">
        <v>0</v>
      </c>
      <c r="D256">
        <v>0</v>
      </c>
      <c r="E256">
        <v>1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s="2" t="s">
        <v>70</v>
      </c>
      <c r="C257">
        <v>4</v>
      </c>
      <c r="D257">
        <v>1</v>
      </c>
      <c r="E257">
        <v>50</v>
      </c>
      <c r="F257">
        <v>3</v>
      </c>
      <c r="G257">
        <v>0</v>
      </c>
      <c r="H257">
        <v>0</v>
      </c>
      <c r="I257">
        <v>2</v>
      </c>
      <c r="J257">
        <v>1</v>
      </c>
      <c r="K257">
        <v>13</v>
      </c>
      <c r="L257">
        <v>8</v>
      </c>
      <c r="M257">
        <v>1</v>
      </c>
      <c r="N257">
        <v>0</v>
      </c>
      <c r="O257">
        <v>1</v>
      </c>
      <c r="P257">
        <v>0</v>
      </c>
    </row>
    <row r="258" spans="1:16" ht="16.5">
      <c r="A258" s="2" t="s">
        <v>71</v>
      </c>
      <c r="C258">
        <v>0</v>
      </c>
      <c r="D258">
        <v>0</v>
      </c>
      <c r="E258">
        <v>5</v>
      </c>
      <c r="F258">
        <v>0</v>
      </c>
      <c r="G258">
        <v>1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0</v>
      </c>
      <c r="P258">
        <v>0</v>
      </c>
    </row>
    <row r="259" spans="1:16" ht="16.5">
      <c r="A259" s="2" t="s">
        <v>72</v>
      </c>
      <c r="C259">
        <v>0</v>
      </c>
      <c r="D259">
        <v>1</v>
      </c>
      <c r="E259">
        <v>0</v>
      </c>
      <c r="F259">
        <v>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8</v>
      </c>
      <c r="M259">
        <v>0</v>
      </c>
      <c r="N259">
        <v>0</v>
      </c>
      <c r="O259">
        <v>0</v>
      </c>
      <c r="P259">
        <v>0</v>
      </c>
    </row>
    <row r="260" spans="1:16" ht="16.5">
      <c r="A260" s="2" t="s">
        <v>73</v>
      </c>
      <c r="C260">
        <v>0</v>
      </c>
      <c r="D260">
        <v>0</v>
      </c>
      <c r="E260">
        <v>2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</v>
      </c>
    </row>
    <row r="261" spans="1:16" ht="16.5">
      <c r="A261" s="2" t="s">
        <v>74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6.5">
      <c r="A262" s="2" t="s">
        <v>75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7" spans="3:15" ht="16.5">
      <c r="C267" s="2" t="s">
        <v>138</v>
      </c>
      <c r="E267" s="2" t="s">
        <v>139</v>
      </c>
      <c r="G267" s="2" t="s">
        <v>143</v>
      </c>
      <c r="I267" s="2" t="s">
        <v>144</v>
      </c>
      <c r="K267" s="2" t="s">
        <v>145</v>
      </c>
      <c r="M267" s="2" t="s">
        <v>148</v>
      </c>
      <c r="O267" s="2" t="s">
        <v>149</v>
      </c>
    </row>
    <row r="268" spans="3:16" ht="16.5">
      <c r="C268" s="2" t="s">
        <v>2</v>
      </c>
      <c r="D268" s="2" t="s">
        <v>3</v>
      </c>
      <c r="E268" s="2" t="s">
        <v>2</v>
      </c>
      <c r="F268" s="2" t="s">
        <v>3</v>
      </c>
      <c r="G268" s="2" t="s">
        <v>2</v>
      </c>
      <c r="H268" s="2" t="s">
        <v>3</v>
      </c>
      <c r="I268" s="2" t="s">
        <v>2</v>
      </c>
      <c r="J268" s="2" t="s">
        <v>3</v>
      </c>
      <c r="K268" s="2" t="s">
        <v>2</v>
      </c>
      <c r="L268" s="2" t="s">
        <v>3</v>
      </c>
      <c r="M268" s="2" t="s">
        <v>2</v>
      </c>
      <c r="N268" s="2" t="s">
        <v>3</v>
      </c>
      <c r="O268" s="2" t="s">
        <v>2</v>
      </c>
      <c r="P268" s="2" t="s">
        <v>3</v>
      </c>
    </row>
    <row r="270" spans="1:16" ht="16.5">
      <c r="A270" s="2" t="s">
        <v>52</v>
      </c>
      <c r="C270">
        <v>2</v>
      </c>
      <c r="D270">
        <v>1</v>
      </c>
      <c r="E270">
        <v>1</v>
      </c>
      <c r="F270">
        <v>0</v>
      </c>
      <c r="G270">
        <v>1</v>
      </c>
      <c r="H270">
        <v>0</v>
      </c>
      <c r="I270">
        <v>1</v>
      </c>
      <c r="J270">
        <v>0</v>
      </c>
      <c r="K270">
        <v>6</v>
      </c>
      <c r="L270">
        <v>0</v>
      </c>
      <c r="M270">
        <v>359</v>
      </c>
      <c r="N270">
        <v>70</v>
      </c>
      <c r="O270">
        <v>2</v>
      </c>
      <c r="P270">
        <v>4</v>
      </c>
    </row>
    <row r="271" spans="1:16" ht="16.5">
      <c r="A271" s="2" t="s">
        <v>53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</row>
    <row r="272" spans="1:16" ht="16.5">
      <c r="A272" s="2" t="s">
        <v>54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26</v>
      </c>
      <c r="N272">
        <v>4</v>
      </c>
      <c r="O272">
        <v>1</v>
      </c>
      <c r="P272">
        <v>0</v>
      </c>
    </row>
    <row r="273" spans="1:16" ht="16.5">
      <c r="A273" s="2" t="s">
        <v>55</v>
      </c>
      <c r="C273">
        <v>0</v>
      </c>
      <c r="D273">
        <v>0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8</v>
      </c>
      <c r="N273">
        <v>1</v>
      </c>
      <c r="O273">
        <v>0</v>
      </c>
      <c r="P273">
        <v>0</v>
      </c>
    </row>
    <row r="274" spans="1:16" ht="16.5">
      <c r="A274" s="2" t="s">
        <v>56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ht="16.5">
      <c r="A275" s="2" t="s">
        <v>57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ht="16.5">
      <c r="A276" s="2" t="s">
        <v>58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6.5">
      <c r="A277" s="2" t="s">
        <v>59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256</v>
      </c>
      <c r="N277">
        <v>45</v>
      </c>
      <c r="O277">
        <v>0</v>
      </c>
      <c r="P277">
        <v>1</v>
      </c>
    </row>
    <row r="278" spans="1:16" ht="16.5">
      <c r="A278" s="2" t="s">
        <v>60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6.5">
      <c r="A279" s="2" t="s">
        <v>61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ht="16.5">
      <c r="A280" s="2" t="s">
        <v>7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3</v>
      </c>
      <c r="N280">
        <v>1</v>
      </c>
      <c r="O280">
        <v>0</v>
      </c>
      <c r="P280">
        <v>0</v>
      </c>
    </row>
    <row r="281" spans="1:16" ht="16.5">
      <c r="A281" s="2" t="s">
        <v>8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6.5">
      <c r="A282" s="2" t="s">
        <v>62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ht="16.5">
      <c r="A283" s="2" t="s">
        <v>63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s="2" t="s">
        <v>64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s="2" t="s">
        <v>65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s="2" t="s">
        <v>66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s="2" t="s">
        <v>67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s="2" t="s">
        <v>68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s="2" t="s">
        <v>69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s="2" t="s">
        <v>70</v>
      </c>
      <c r="C290">
        <v>2</v>
      </c>
      <c r="D290">
        <v>0</v>
      </c>
      <c r="E290">
        <v>0</v>
      </c>
      <c r="F290">
        <v>0</v>
      </c>
      <c r="G290">
        <v>1</v>
      </c>
      <c r="H290">
        <v>0</v>
      </c>
      <c r="I290">
        <v>1</v>
      </c>
      <c r="J290">
        <v>0</v>
      </c>
      <c r="K290">
        <v>3</v>
      </c>
      <c r="L290">
        <v>0</v>
      </c>
      <c r="M290">
        <v>56</v>
      </c>
      <c r="N290">
        <v>6</v>
      </c>
      <c r="O290">
        <v>1</v>
      </c>
      <c r="P290">
        <v>1</v>
      </c>
    </row>
    <row r="291" spans="1:16" ht="16.5">
      <c r="A291" s="2" t="s">
        <v>71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3</v>
      </c>
      <c r="L291">
        <v>0</v>
      </c>
      <c r="M291">
        <v>8</v>
      </c>
      <c r="N291">
        <v>0</v>
      </c>
      <c r="O291">
        <v>0</v>
      </c>
      <c r="P291">
        <v>0</v>
      </c>
    </row>
    <row r="292" spans="1:16" ht="16.5">
      <c r="A292" s="2" t="s">
        <v>72</v>
      </c>
      <c r="C292">
        <v>0</v>
      </c>
      <c r="D292">
        <v>1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12</v>
      </c>
      <c r="O292">
        <v>0</v>
      </c>
      <c r="P292">
        <v>2</v>
      </c>
    </row>
    <row r="293" spans="1:16" ht="16.5">
      <c r="A293" s="2" t="s">
        <v>73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1</v>
      </c>
      <c r="N293">
        <v>0</v>
      </c>
      <c r="O293">
        <v>0</v>
      </c>
      <c r="P293">
        <v>0</v>
      </c>
    </row>
    <row r="294" spans="1:16" ht="16.5">
      <c r="A294" s="2" t="s">
        <v>74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1</v>
      </c>
      <c r="N294">
        <v>1</v>
      </c>
      <c r="O294">
        <v>0</v>
      </c>
      <c r="P294">
        <v>0</v>
      </c>
    </row>
    <row r="295" spans="1:16" ht="16.5">
      <c r="A295" s="2" t="s">
        <v>75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300" spans="3:15" ht="16.5">
      <c r="C300" s="2" t="s">
        <v>150</v>
      </c>
      <c r="E300" s="2" t="s">
        <v>151</v>
      </c>
      <c r="G300" s="2" t="s">
        <v>154</v>
      </c>
      <c r="I300" s="2" t="s">
        <v>155</v>
      </c>
      <c r="K300" s="2" t="s">
        <v>156</v>
      </c>
      <c r="M300" s="2" t="s">
        <v>159</v>
      </c>
      <c r="O300" s="2" t="s">
        <v>162</v>
      </c>
    </row>
    <row r="301" spans="3:16" ht="16.5">
      <c r="C301" s="2" t="s">
        <v>2</v>
      </c>
      <c r="D301" s="2" t="s">
        <v>3</v>
      </c>
      <c r="E301" s="2" t="s">
        <v>2</v>
      </c>
      <c r="F301" s="2" t="s">
        <v>3</v>
      </c>
      <c r="G301" s="2" t="s">
        <v>2</v>
      </c>
      <c r="H301" s="2" t="s">
        <v>3</v>
      </c>
      <c r="I301" s="2" t="s">
        <v>2</v>
      </c>
      <c r="J301" s="2" t="s">
        <v>3</v>
      </c>
      <c r="K301" s="2" t="s">
        <v>2</v>
      </c>
      <c r="L301" s="2" t="s">
        <v>3</v>
      </c>
      <c r="M301" s="2" t="s">
        <v>2</v>
      </c>
      <c r="N301" s="2" t="s">
        <v>3</v>
      </c>
      <c r="O301" s="2" t="s">
        <v>2</v>
      </c>
      <c r="P301" s="2" t="s">
        <v>3</v>
      </c>
    </row>
    <row r="303" spans="1:16" ht="16.5">
      <c r="A303" s="2" t="s">
        <v>52</v>
      </c>
      <c r="C303">
        <v>0</v>
      </c>
      <c r="D303">
        <v>2</v>
      </c>
      <c r="E303">
        <v>4</v>
      </c>
      <c r="F303">
        <v>1</v>
      </c>
      <c r="G303">
        <v>2</v>
      </c>
      <c r="H303">
        <v>0</v>
      </c>
      <c r="I303">
        <v>0</v>
      </c>
      <c r="J303">
        <v>1</v>
      </c>
      <c r="K303">
        <v>7</v>
      </c>
      <c r="L303">
        <v>3</v>
      </c>
      <c r="M303">
        <v>748</v>
      </c>
      <c r="N303">
        <v>225</v>
      </c>
      <c r="O303">
        <v>3</v>
      </c>
      <c r="P303">
        <v>2</v>
      </c>
    </row>
    <row r="304" spans="1:16" ht="16.5">
      <c r="A304" s="2" t="s">
        <v>53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ht="16.5">
      <c r="A305" s="2" t="s">
        <v>54</v>
      </c>
      <c r="C305">
        <v>0</v>
      </c>
      <c r="D305">
        <v>0</v>
      </c>
      <c r="E305">
        <v>0</v>
      </c>
      <c r="F305">
        <v>0</v>
      </c>
      <c r="G305">
        <v>1</v>
      </c>
      <c r="H305">
        <v>0</v>
      </c>
      <c r="I305">
        <v>0</v>
      </c>
      <c r="J305">
        <v>0</v>
      </c>
      <c r="K305">
        <v>0</v>
      </c>
      <c r="L305">
        <v>1</v>
      </c>
      <c r="M305">
        <v>90</v>
      </c>
      <c r="N305">
        <v>17</v>
      </c>
      <c r="O305">
        <v>0</v>
      </c>
      <c r="P305">
        <v>1</v>
      </c>
    </row>
    <row r="306" spans="1:16" ht="16.5">
      <c r="A306" s="2" t="s">
        <v>55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2</v>
      </c>
      <c r="L306">
        <v>0</v>
      </c>
      <c r="M306">
        <v>16</v>
      </c>
      <c r="N306">
        <v>1</v>
      </c>
      <c r="O306">
        <v>0</v>
      </c>
      <c r="P306">
        <v>0</v>
      </c>
    </row>
    <row r="307" spans="1:16" ht="16.5">
      <c r="A307" s="2" t="s">
        <v>56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2</v>
      </c>
      <c r="O307">
        <v>0</v>
      </c>
      <c r="P307">
        <v>0</v>
      </c>
    </row>
    <row r="308" spans="1:16" ht="16.5">
      <c r="A308" s="2" t="s">
        <v>57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2</v>
      </c>
      <c r="N308">
        <v>0</v>
      </c>
      <c r="O308">
        <v>0</v>
      </c>
      <c r="P308">
        <v>0</v>
      </c>
    </row>
    <row r="309" spans="1:16" ht="16.5">
      <c r="A309" s="2" t="s">
        <v>58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5</v>
      </c>
      <c r="N309">
        <v>0</v>
      </c>
      <c r="O309">
        <v>0</v>
      </c>
      <c r="P309">
        <v>0</v>
      </c>
    </row>
    <row r="310" spans="1:16" ht="16.5">
      <c r="A310" s="2" t="s">
        <v>59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1</v>
      </c>
      <c r="K310">
        <v>0</v>
      </c>
      <c r="L310">
        <v>0</v>
      </c>
      <c r="M310">
        <v>382</v>
      </c>
      <c r="N310">
        <v>81</v>
      </c>
      <c r="O310">
        <v>0</v>
      </c>
      <c r="P310">
        <v>0</v>
      </c>
    </row>
    <row r="311" spans="1:16" ht="16.5">
      <c r="A311" s="2" t="s">
        <v>60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</row>
    <row r="312" spans="1:16" ht="16.5">
      <c r="A312" s="2" t="s">
        <v>61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6.5">
      <c r="A313" s="2" t="s">
        <v>7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1</v>
      </c>
      <c r="M313">
        <v>65</v>
      </c>
      <c r="N313">
        <v>42</v>
      </c>
      <c r="O313">
        <v>3</v>
      </c>
      <c r="P313">
        <v>0</v>
      </c>
    </row>
    <row r="314" spans="1:16" ht="16.5">
      <c r="A314" s="2" t="s">
        <v>8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2</v>
      </c>
      <c r="N314">
        <v>0</v>
      </c>
      <c r="O314">
        <v>0</v>
      </c>
      <c r="P314">
        <v>0</v>
      </c>
    </row>
    <row r="315" spans="1:16" ht="16.5">
      <c r="A315" s="2" t="s">
        <v>62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6.5">
      <c r="A316" s="2" t="s">
        <v>63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s="2" t="s">
        <v>64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s="2" t="s">
        <v>65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s="2" t="s">
        <v>66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s="2" t="s">
        <v>67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s="2" t="s">
        <v>68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s="2" t="s">
        <v>69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s="2" t="s">
        <v>70</v>
      </c>
      <c r="C323">
        <v>0</v>
      </c>
      <c r="D323">
        <v>1</v>
      </c>
      <c r="E323">
        <v>3</v>
      </c>
      <c r="F323">
        <v>0</v>
      </c>
      <c r="G323">
        <v>1</v>
      </c>
      <c r="H323">
        <v>0</v>
      </c>
      <c r="I323">
        <v>0</v>
      </c>
      <c r="J323">
        <v>0</v>
      </c>
      <c r="K323">
        <v>5</v>
      </c>
      <c r="L323">
        <v>0</v>
      </c>
      <c r="M323">
        <v>145</v>
      </c>
      <c r="N323">
        <v>28</v>
      </c>
      <c r="O323">
        <v>0</v>
      </c>
      <c r="P323">
        <v>1</v>
      </c>
    </row>
    <row r="324" spans="1:16" ht="16.5">
      <c r="A324" s="2" t="s">
        <v>71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18</v>
      </c>
      <c r="N324">
        <v>5</v>
      </c>
      <c r="O324">
        <v>0</v>
      </c>
      <c r="P324">
        <v>0</v>
      </c>
    </row>
    <row r="325" spans="1:16" ht="16.5">
      <c r="A325" s="2" t="s">
        <v>72</v>
      </c>
      <c r="C325">
        <v>0</v>
      </c>
      <c r="D325">
        <v>1</v>
      </c>
      <c r="E325">
        <v>0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1</v>
      </c>
      <c r="M325">
        <v>0</v>
      </c>
      <c r="N325">
        <v>46</v>
      </c>
      <c r="O325">
        <v>0</v>
      </c>
      <c r="P325">
        <v>0</v>
      </c>
    </row>
    <row r="326" spans="1:16" ht="16.5">
      <c r="A326" s="2" t="s">
        <v>73</v>
      </c>
      <c r="C326">
        <v>0</v>
      </c>
      <c r="D326">
        <v>0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8</v>
      </c>
      <c r="N326">
        <v>2</v>
      </c>
      <c r="O326">
        <v>0</v>
      </c>
      <c r="P326">
        <v>0</v>
      </c>
    </row>
    <row r="327" spans="1:16" ht="16.5">
      <c r="A327" s="2" t="s">
        <v>74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13</v>
      </c>
      <c r="N327">
        <v>0</v>
      </c>
      <c r="O327">
        <v>0</v>
      </c>
      <c r="P327">
        <v>0</v>
      </c>
    </row>
    <row r="328" spans="1:16" ht="16.5">
      <c r="A328" s="2" t="s">
        <v>75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1</v>
      </c>
      <c r="N328">
        <v>1</v>
      </c>
      <c r="O328">
        <v>0</v>
      </c>
      <c r="P328">
        <v>0</v>
      </c>
    </row>
    <row r="333" spans="3:15" ht="16.5">
      <c r="C333" s="2" t="s">
        <v>163</v>
      </c>
      <c r="E333" s="2" t="s">
        <v>164</v>
      </c>
      <c r="G333" s="2" t="s">
        <v>165</v>
      </c>
      <c r="I333" s="2" t="s">
        <v>589</v>
      </c>
      <c r="K333" s="2" t="s">
        <v>590</v>
      </c>
      <c r="M333" s="2" t="s">
        <v>591</v>
      </c>
      <c r="O333" s="2" t="s">
        <v>592</v>
      </c>
    </row>
    <row r="334" spans="3:16" ht="16.5">
      <c r="C334" s="2" t="s">
        <v>2</v>
      </c>
      <c r="D334" s="2" t="s">
        <v>3</v>
      </c>
      <c r="E334" s="2" t="s">
        <v>2</v>
      </c>
      <c r="F334" s="2" t="s">
        <v>3</v>
      </c>
      <c r="G334" s="2" t="s">
        <v>2</v>
      </c>
      <c r="H334" s="2" t="s">
        <v>3</v>
      </c>
      <c r="I334" s="2" t="s">
        <v>2</v>
      </c>
      <c r="J334" s="2" t="s">
        <v>3</v>
      </c>
      <c r="K334" s="2" t="s">
        <v>2</v>
      </c>
      <c r="L334" s="2" t="s">
        <v>3</v>
      </c>
      <c r="M334" s="2" t="s">
        <v>2</v>
      </c>
      <c r="N334" s="2" t="s">
        <v>3</v>
      </c>
      <c r="O334" s="2" t="s">
        <v>2</v>
      </c>
      <c r="P334" s="2" t="s">
        <v>3</v>
      </c>
    </row>
    <row r="336" spans="1:16" ht="16.5">
      <c r="A336" s="2" t="s">
        <v>52</v>
      </c>
      <c r="C336">
        <v>0</v>
      </c>
      <c r="D336">
        <v>1</v>
      </c>
      <c r="E336">
        <v>2</v>
      </c>
      <c r="F336">
        <v>6</v>
      </c>
      <c r="G336">
        <v>3</v>
      </c>
      <c r="H336">
        <v>2</v>
      </c>
      <c r="I336">
        <v>4</v>
      </c>
      <c r="J336">
        <v>1</v>
      </c>
      <c r="K336">
        <v>0</v>
      </c>
      <c r="L336">
        <v>1</v>
      </c>
      <c r="M336">
        <v>0</v>
      </c>
      <c r="N336">
        <v>1</v>
      </c>
      <c r="O336">
        <v>0</v>
      </c>
      <c r="P336">
        <v>1</v>
      </c>
    </row>
    <row r="337" spans="1:16" ht="16.5">
      <c r="A337" s="2" t="s">
        <v>53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</row>
    <row r="338" spans="1:16" ht="16.5">
      <c r="A338" s="2" t="s">
        <v>54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1</v>
      </c>
      <c r="I338">
        <v>0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</row>
    <row r="339" spans="1:16" ht="16.5">
      <c r="A339" s="2" t="s">
        <v>55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6.5">
      <c r="A340" s="2" t="s">
        <v>56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</row>
    <row r="341" spans="1:16" ht="16.5">
      <c r="A341" s="2" t="s">
        <v>57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6.5">
      <c r="A342" s="2" t="s">
        <v>58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s="2" t="s">
        <v>59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1</v>
      </c>
      <c r="O343">
        <v>0</v>
      </c>
      <c r="P343">
        <v>0</v>
      </c>
    </row>
    <row r="344" spans="1:16" ht="16.5">
      <c r="A344" s="2" t="s">
        <v>60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s="2" t="s">
        <v>61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6.5">
      <c r="A346" s="2" t="s">
        <v>7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s="2" t="s">
        <v>8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s="2" t="s">
        <v>62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s="2" t="s">
        <v>63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s="2" t="s">
        <v>64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s="2" t="s">
        <v>65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s="2" t="s">
        <v>66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s="2" t="s">
        <v>67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s="2" t="s">
        <v>68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s="2" t="s">
        <v>69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s="2" t="s">
        <v>70</v>
      </c>
      <c r="C356">
        <v>0</v>
      </c>
      <c r="D356">
        <v>0</v>
      </c>
      <c r="E356">
        <v>2</v>
      </c>
      <c r="F356">
        <v>1</v>
      </c>
      <c r="G356">
        <v>3</v>
      </c>
      <c r="H356">
        <v>0</v>
      </c>
      <c r="I356">
        <v>2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s="2" t="s">
        <v>71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s="2" t="s">
        <v>72</v>
      </c>
      <c r="C358">
        <v>0</v>
      </c>
      <c r="D358">
        <v>1</v>
      </c>
      <c r="E358">
        <v>0</v>
      </c>
      <c r="F358">
        <v>4</v>
      </c>
      <c r="G358">
        <v>0</v>
      </c>
      <c r="H358">
        <v>1</v>
      </c>
      <c r="I358">
        <v>0</v>
      </c>
      <c r="J358">
        <v>0</v>
      </c>
      <c r="K358">
        <v>0</v>
      </c>
      <c r="L358">
        <v>1</v>
      </c>
      <c r="M358">
        <v>0</v>
      </c>
      <c r="N358">
        <v>0</v>
      </c>
      <c r="O358">
        <v>0</v>
      </c>
      <c r="P358">
        <v>1</v>
      </c>
    </row>
    <row r="359" spans="1:16" ht="16.5">
      <c r="A359" s="2" t="s">
        <v>73</v>
      </c>
      <c r="C359">
        <v>0</v>
      </c>
      <c r="D359">
        <v>0</v>
      </c>
      <c r="E359">
        <v>0</v>
      </c>
      <c r="F359">
        <v>1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6.5">
      <c r="A360" s="2" t="s">
        <v>74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6.5">
      <c r="A361" s="2" t="s">
        <v>75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6" spans="3:15" ht="16.5">
      <c r="C366" s="2" t="s">
        <v>593</v>
      </c>
      <c r="E366" s="2" t="s">
        <v>170</v>
      </c>
      <c r="G366" s="2" t="s">
        <v>594</v>
      </c>
      <c r="I366" s="2" t="s">
        <v>595</v>
      </c>
      <c r="K366" s="2" t="s">
        <v>596</v>
      </c>
      <c r="M366" s="2" t="s">
        <v>597</v>
      </c>
      <c r="O366" s="2" t="s">
        <v>177</v>
      </c>
    </row>
    <row r="367" spans="3:16" ht="16.5">
      <c r="C367" s="2" t="s">
        <v>2</v>
      </c>
      <c r="D367" s="2" t="s">
        <v>3</v>
      </c>
      <c r="E367" s="2" t="s">
        <v>2</v>
      </c>
      <c r="F367" s="2" t="s">
        <v>3</v>
      </c>
      <c r="G367" s="2" t="s">
        <v>2</v>
      </c>
      <c r="H367" s="2" t="s">
        <v>3</v>
      </c>
      <c r="I367" s="2" t="s">
        <v>2</v>
      </c>
      <c r="J367" s="2" t="s">
        <v>3</v>
      </c>
      <c r="K367" s="2" t="s">
        <v>2</v>
      </c>
      <c r="L367" s="2" t="s">
        <v>3</v>
      </c>
      <c r="M367" s="2" t="s">
        <v>2</v>
      </c>
      <c r="N367" s="2" t="s">
        <v>3</v>
      </c>
      <c r="O367" s="2" t="s">
        <v>2</v>
      </c>
      <c r="P367" s="2" t="s">
        <v>3</v>
      </c>
    </row>
    <row r="369" spans="1:16" ht="16.5">
      <c r="A369" s="2" t="s">
        <v>52</v>
      </c>
      <c r="C369">
        <v>2</v>
      </c>
      <c r="D369">
        <v>6</v>
      </c>
      <c r="E369">
        <v>6</v>
      </c>
      <c r="F369">
        <v>2</v>
      </c>
      <c r="G369">
        <v>16</v>
      </c>
      <c r="H369">
        <v>1</v>
      </c>
      <c r="I369">
        <v>1</v>
      </c>
      <c r="J369">
        <v>0</v>
      </c>
      <c r="K369">
        <v>1</v>
      </c>
      <c r="L369">
        <v>0</v>
      </c>
      <c r="M369">
        <v>1</v>
      </c>
      <c r="N369">
        <v>0</v>
      </c>
      <c r="O369">
        <v>2</v>
      </c>
      <c r="P369">
        <v>0</v>
      </c>
    </row>
    <row r="370" spans="1:16" ht="16.5">
      <c r="A370" s="2" t="s">
        <v>53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6.5">
      <c r="A371" s="2" t="s">
        <v>54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</v>
      </c>
      <c r="L371">
        <v>0</v>
      </c>
      <c r="M371">
        <v>1</v>
      </c>
      <c r="N371">
        <v>0</v>
      </c>
      <c r="O371">
        <v>0</v>
      </c>
      <c r="P371">
        <v>0</v>
      </c>
    </row>
    <row r="372" spans="1:16" ht="16.5">
      <c r="A372" s="2" t="s">
        <v>55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s="2" t="s">
        <v>56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6.5">
      <c r="A374" s="2" t="s">
        <v>57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6.5">
      <c r="A375" s="2" t="s">
        <v>58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s="2" t="s">
        <v>59</v>
      </c>
      <c r="C376">
        <v>1</v>
      </c>
      <c r="D376">
        <v>0</v>
      </c>
      <c r="E376">
        <v>0</v>
      </c>
      <c r="F376">
        <v>0</v>
      </c>
      <c r="G376">
        <v>1</v>
      </c>
      <c r="H376">
        <v>0</v>
      </c>
      <c r="I376">
        <v>1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</row>
    <row r="377" spans="1:16" ht="16.5">
      <c r="A377" s="2" t="s">
        <v>60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s="2" t="s">
        <v>61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6.5">
      <c r="A379" s="2" t="s">
        <v>7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s="2" t="s">
        <v>8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s="2" t="s">
        <v>62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s="2" t="s">
        <v>63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s="2" t="s">
        <v>64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s="2" t="s">
        <v>65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s="2" t="s">
        <v>66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s="2" t="s">
        <v>67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s="2" t="s">
        <v>68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s="2" t="s">
        <v>69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s="2" t="s">
        <v>70</v>
      </c>
      <c r="C389">
        <v>1</v>
      </c>
      <c r="D389">
        <v>2</v>
      </c>
      <c r="E389">
        <v>5</v>
      </c>
      <c r="F389">
        <v>1</v>
      </c>
      <c r="G389">
        <v>15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</v>
      </c>
      <c r="P389">
        <v>0</v>
      </c>
    </row>
    <row r="390" spans="1:16" ht="16.5">
      <c r="A390" s="2" t="s">
        <v>71</v>
      </c>
      <c r="C390">
        <v>0</v>
      </c>
      <c r="D390">
        <v>1</v>
      </c>
      <c r="E390">
        <v>1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s="2" t="s">
        <v>72</v>
      </c>
      <c r="C391">
        <v>0</v>
      </c>
      <c r="D391">
        <v>3</v>
      </c>
      <c r="E391">
        <v>0</v>
      </c>
      <c r="F391">
        <v>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ht="16.5">
      <c r="A392" s="2" t="s">
        <v>73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6.5">
      <c r="A393" s="2" t="s">
        <v>74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6.5">
      <c r="A394" s="2" t="s">
        <v>75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9" spans="3:15" ht="16.5">
      <c r="C399" t="s">
        <v>250</v>
      </c>
      <c r="E399" s="2" t="s">
        <v>598</v>
      </c>
      <c r="G399" s="2" t="s">
        <v>599</v>
      </c>
      <c r="I399" s="2" t="s">
        <v>600</v>
      </c>
      <c r="K399" t="s">
        <v>188</v>
      </c>
      <c r="M399" s="2" t="s">
        <v>189</v>
      </c>
      <c r="O399" t="s">
        <v>194</v>
      </c>
    </row>
    <row r="400" spans="3:16" ht="16.5">
      <c r="C400" s="2" t="s">
        <v>2</v>
      </c>
      <c r="D400" s="2" t="s">
        <v>3</v>
      </c>
      <c r="E400" s="2" t="s">
        <v>2</v>
      </c>
      <c r="F400" s="2" t="s">
        <v>3</v>
      </c>
      <c r="G400" s="2" t="s">
        <v>2</v>
      </c>
      <c r="H400" s="2" t="s">
        <v>3</v>
      </c>
      <c r="I400" s="2" t="s">
        <v>2</v>
      </c>
      <c r="J400" s="2" t="s">
        <v>3</v>
      </c>
      <c r="K400" s="2" t="s">
        <v>2</v>
      </c>
      <c r="L400" s="2" t="s">
        <v>3</v>
      </c>
      <c r="M400" s="2" t="s">
        <v>2</v>
      </c>
      <c r="N400" s="2" t="s">
        <v>3</v>
      </c>
      <c r="O400" s="2" t="s">
        <v>2</v>
      </c>
      <c r="P400" s="2" t="s">
        <v>3</v>
      </c>
    </row>
    <row r="402" spans="1:16" ht="16.5">
      <c r="A402" s="2" t="s">
        <v>52</v>
      </c>
      <c r="C402">
        <v>1</v>
      </c>
      <c r="D402">
        <v>0</v>
      </c>
      <c r="E402">
        <v>5</v>
      </c>
      <c r="F402">
        <v>1</v>
      </c>
      <c r="G402">
        <v>2</v>
      </c>
      <c r="H402">
        <v>0</v>
      </c>
      <c r="I402">
        <v>8</v>
      </c>
      <c r="J402">
        <v>0</v>
      </c>
      <c r="K402">
        <v>1</v>
      </c>
      <c r="L402">
        <v>0</v>
      </c>
      <c r="M402">
        <v>192</v>
      </c>
      <c r="N402">
        <v>108</v>
      </c>
      <c r="O402">
        <v>1</v>
      </c>
      <c r="P402">
        <v>0</v>
      </c>
    </row>
    <row r="403" spans="1:16" ht="16.5">
      <c r="A403" s="2" t="s">
        <v>53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</row>
    <row r="404" spans="1:16" ht="16.5">
      <c r="A404" s="2" t="s">
        <v>54</v>
      </c>
      <c r="C404">
        <v>0</v>
      </c>
      <c r="D404">
        <v>0</v>
      </c>
      <c r="E404">
        <v>3</v>
      </c>
      <c r="F404">
        <v>1</v>
      </c>
      <c r="G404">
        <v>1</v>
      </c>
      <c r="H404">
        <v>0</v>
      </c>
      <c r="I404">
        <v>3</v>
      </c>
      <c r="J404">
        <v>0</v>
      </c>
      <c r="K404">
        <v>1</v>
      </c>
      <c r="L404">
        <v>0</v>
      </c>
      <c r="M404">
        <v>7</v>
      </c>
      <c r="N404">
        <v>0</v>
      </c>
      <c r="O404">
        <v>1</v>
      </c>
      <c r="P404">
        <v>0</v>
      </c>
    </row>
    <row r="405" spans="1:16" ht="16.5">
      <c r="A405" s="2" t="s">
        <v>55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0</v>
      </c>
    </row>
    <row r="406" spans="1:16" ht="16.5">
      <c r="A406" s="2" t="s">
        <v>56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6" ht="16.5">
      <c r="A407" s="2" t="s">
        <v>57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ht="16.5">
      <c r="A408" s="2" t="s">
        <v>58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s="2" t="s">
        <v>59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162</v>
      </c>
      <c r="N409">
        <v>96</v>
      </c>
      <c r="O409">
        <v>0</v>
      </c>
      <c r="P409">
        <v>0</v>
      </c>
    </row>
    <row r="410" spans="1:16" ht="16.5">
      <c r="A410" s="2" t="s">
        <v>60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6.5">
      <c r="A411" s="2" t="s">
        <v>61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6.5">
      <c r="A412" s="2" t="s">
        <v>7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2</v>
      </c>
      <c r="N412">
        <v>2</v>
      </c>
      <c r="O412">
        <v>0</v>
      </c>
      <c r="P412">
        <v>0</v>
      </c>
    </row>
    <row r="413" spans="1:16" ht="16.5">
      <c r="A413" s="2" t="s">
        <v>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s="2" t="s">
        <v>62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6.5">
      <c r="A415" s="2" t="s">
        <v>63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s="2" t="s">
        <v>64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6.5">
      <c r="A417" s="2" t="s">
        <v>65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6.5">
      <c r="A418" s="2" t="s">
        <v>66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s="2" t="s">
        <v>67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s="2" t="s">
        <v>68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6.5">
      <c r="A421" s="2" t="s">
        <v>69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6.5">
      <c r="A422" s="2" t="s">
        <v>70</v>
      </c>
      <c r="C422">
        <v>1</v>
      </c>
      <c r="D422">
        <v>0</v>
      </c>
      <c r="E422">
        <v>2</v>
      </c>
      <c r="F422">
        <v>0</v>
      </c>
      <c r="G422">
        <v>0</v>
      </c>
      <c r="H422">
        <v>0</v>
      </c>
      <c r="I422">
        <v>3</v>
      </c>
      <c r="J422">
        <v>0</v>
      </c>
      <c r="K422">
        <v>0</v>
      </c>
      <c r="L422">
        <v>0</v>
      </c>
      <c r="M422">
        <v>18</v>
      </c>
      <c r="N422">
        <v>2</v>
      </c>
      <c r="O422">
        <v>0</v>
      </c>
      <c r="P422">
        <v>0</v>
      </c>
    </row>
    <row r="423" spans="1:16" ht="16.5">
      <c r="A423" s="2" t="s">
        <v>71</v>
      </c>
      <c r="C423">
        <v>0</v>
      </c>
      <c r="D423">
        <v>0</v>
      </c>
      <c r="E423">
        <v>0</v>
      </c>
      <c r="F423">
        <v>0</v>
      </c>
      <c r="G423">
        <v>1</v>
      </c>
      <c r="H423">
        <v>0</v>
      </c>
      <c r="I423">
        <v>2</v>
      </c>
      <c r="J423">
        <v>0</v>
      </c>
      <c r="K423">
        <v>0</v>
      </c>
      <c r="L423">
        <v>0</v>
      </c>
      <c r="M423">
        <v>2</v>
      </c>
      <c r="N423">
        <v>0</v>
      </c>
      <c r="O423">
        <v>0</v>
      </c>
      <c r="P423">
        <v>0</v>
      </c>
    </row>
    <row r="424" spans="1:16" ht="16.5">
      <c r="A424" s="2" t="s">
        <v>72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8</v>
      </c>
      <c r="O424">
        <v>0</v>
      </c>
      <c r="P424">
        <v>0</v>
      </c>
    </row>
    <row r="425" spans="1:16" ht="16.5">
      <c r="A425" s="2" t="s">
        <v>73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6.5">
      <c r="A426" s="2" t="s">
        <v>74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</row>
    <row r="427" spans="1:16" ht="16.5">
      <c r="A427" s="2" t="s">
        <v>75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3:16" ht="16.5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3:16" ht="16.5"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3:16" ht="16.5"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2" spans="3:13" ht="16.5">
      <c r="C432" s="2" t="s">
        <v>196</v>
      </c>
      <c r="D432" s="2"/>
      <c r="E432" t="s">
        <v>197</v>
      </c>
      <c r="F432" s="2"/>
      <c r="G432" s="2" t="s">
        <v>601</v>
      </c>
      <c r="H432" s="2"/>
      <c r="I432" s="131" t="s">
        <v>602</v>
      </c>
      <c r="J432" s="2"/>
      <c r="K432" s="131" t="s">
        <v>603</v>
      </c>
      <c r="L432" s="2"/>
      <c r="M432" t="s">
        <v>206</v>
      </c>
    </row>
    <row r="433" spans="3:14" ht="16.5">
      <c r="C433" t="s">
        <v>2</v>
      </c>
      <c r="D433" t="s">
        <v>3</v>
      </c>
      <c r="E433" t="s">
        <v>2</v>
      </c>
      <c r="F433" t="s">
        <v>3</v>
      </c>
      <c r="G433" t="s">
        <v>2</v>
      </c>
      <c r="H433" t="s">
        <v>3</v>
      </c>
      <c r="I433" t="s">
        <v>2</v>
      </c>
      <c r="J433" t="s">
        <v>3</v>
      </c>
      <c r="K433" t="s">
        <v>2</v>
      </c>
      <c r="L433" t="s">
        <v>3</v>
      </c>
      <c r="M433" t="s">
        <v>2</v>
      </c>
      <c r="N433" t="s">
        <v>3</v>
      </c>
    </row>
    <row r="434" ht="16.5"/>
    <row r="435" spans="1:14" ht="16.5">
      <c r="A435" t="s">
        <v>52</v>
      </c>
      <c r="C435">
        <v>1</v>
      </c>
      <c r="D435">
        <v>0</v>
      </c>
      <c r="E435">
        <v>1</v>
      </c>
      <c r="F435">
        <v>0</v>
      </c>
      <c r="G435">
        <v>1</v>
      </c>
      <c r="H435">
        <v>0</v>
      </c>
      <c r="I435">
        <v>1</v>
      </c>
      <c r="J435">
        <v>0</v>
      </c>
      <c r="K435">
        <v>0</v>
      </c>
      <c r="L435">
        <v>1</v>
      </c>
      <c r="M435">
        <v>2</v>
      </c>
      <c r="N435">
        <v>0</v>
      </c>
    </row>
    <row r="436" spans="1:14" ht="16.5">
      <c r="A436" t="s">
        <v>53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</row>
    <row r="437" spans="1:14" ht="16.5">
      <c r="A437" t="s">
        <v>54</v>
      </c>
      <c r="C437">
        <v>0</v>
      </c>
      <c r="D437">
        <v>0</v>
      </c>
      <c r="E437">
        <v>1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1</v>
      </c>
      <c r="N437">
        <v>0</v>
      </c>
    </row>
    <row r="438" spans="1:14" ht="16.5">
      <c r="A438" t="s">
        <v>55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</row>
    <row r="439" spans="1:14" ht="16.5">
      <c r="A439" t="s">
        <v>56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</row>
    <row r="440" spans="1:14" ht="16.5">
      <c r="A440" t="s">
        <v>57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</row>
    <row r="441" spans="1:14" ht="16.5">
      <c r="A441" t="s">
        <v>58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1</v>
      </c>
      <c r="M441">
        <v>0</v>
      </c>
      <c r="N441">
        <v>0</v>
      </c>
    </row>
    <row r="442" spans="1:14" ht="16.5">
      <c r="A442" t="s">
        <v>59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1</v>
      </c>
      <c r="N442">
        <v>0</v>
      </c>
    </row>
    <row r="443" spans="1:14" ht="16.5">
      <c r="A443" t="s">
        <v>60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</row>
    <row r="444" spans="1:14" ht="16.5">
      <c r="A444" t="s">
        <v>61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</row>
    <row r="445" spans="1:14" ht="16.5">
      <c r="A445" t="s">
        <v>7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1</v>
      </c>
      <c r="J445">
        <v>0</v>
      </c>
      <c r="K445">
        <v>0</v>
      </c>
      <c r="L445">
        <v>0</v>
      </c>
      <c r="M445">
        <v>0</v>
      </c>
      <c r="N445">
        <v>0</v>
      </c>
    </row>
    <row r="446" spans="1:14" ht="16.5">
      <c r="A446" t="s">
        <v>8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</row>
    <row r="447" spans="1:14" ht="16.5">
      <c r="A447" t="s">
        <v>62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</row>
    <row r="448" spans="1:14" ht="16.5">
      <c r="A448" t="s">
        <v>63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</row>
    <row r="449" spans="1:14" ht="16.5">
      <c r="A449" t="s">
        <v>64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</row>
    <row r="450" spans="1:14" ht="16.5">
      <c r="A450" t="s">
        <v>65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</row>
    <row r="451" spans="1:14" ht="16.5">
      <c r="A451" t="s">
        <v>66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</row>
    <row r="452" spans="1:14" ht="16.5">
      <c r="A452" t="s">
        <v>67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</row>
    <row r="453" spans="1:14" ht="16.5">
      <c r="A453" t="s">
        <v>68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</row>
    <row r="454" spans="1:14" ht="16.5">
      <c r="A454" t="s">
        <v>69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</row>
    <row r="455" spans="1:14" ht="16.5">
      <c r="A455" t="s">
        <v>70</v>
      </c>
      <c r="C455">
        <v>0</v>
      </c>
      <c r="D455">
        <v>0</v>
      </c>
      <c r="E455">
        <v>0</v>
      </c>
      <c r="F455">
        <v>0</v>
      </c>
      <c r="G455">
        <v>1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</row>
    <row r="456" spans="1:14" ht="16.5">
      <c r="A456" t="s">
        <v>71</v>
      </c>
      <c r="C456">
        <v>1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</row>
    <row r="457" spans="1:14" ht="16.5">
      <c r="A457" t="s">
        <v>72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</row>
    <row r="458" spans="1:14" ht="16.5">
      <c r="A458" t="s">
        <v>73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</row>
    <row r="459" spans="1:14" ht="16.5">
      <c r="A459" t="s">
        <v>74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</row>
    <row r="460" spans="1:14" ht="16.5">
      <c r="A460" t="s">
        <v>75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</row>
    <row r="461" ht="16.5"/>
    <row r="462" ht="16.5"/>
    <row r="463" ht="16.5"/>
    <row r="464" ht="16.5"/>
    <row r="465" ht="16.5">
      <c r="A465" s="2" t="s">
        <v>255</v>
      </c>
    </row>
    <row r="471" spans="2:4" ht="16.5">
      <c r="B471" s="53"/>
      <c r="C471" s="53"/>
      <c r="D471" s="53"/>
    </row>
    <row r="472" spans="2:4" ht="16.5">
      <c r="B472" s="53"/>
      <c r="C472" s="53"/>
      <c r="D472" s="53"/>
    </row>
    <row r="473" spans="2:4" ht="16.5">
      <c r="B473" s="53"/>
      <c r="C473" s="53"/>
      <c r="D473" s="53"/>
    </row>
    <row r="495" spans="2:3" ht="16.5">
      <c r="B495" s="53"/>
      <c r="C495" s="53"/>
    </row>
  </sheetData>
  <sheetProtection/>
  <mergeCells count="1">
    <mergeCell ref="A1:O1"/>
  </mergeCells>
  <printOptions/>
  <pageMargins left="0.24" right="0.27" top="0.57" bottom="0.44" header="0.22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02"/>
  <sheetViews>
    <sheetView zoomScale="75" zoomScaleNormal="75" zoomScalePageLayoutView="0" workbookViewId="0" topLeftCell="A1">
      <selection activeCell="A1" sqref="A1:N1"/>
    </sheetView>
  </sheetViews>
  <sheetFormatPr defaultColWidth="9.00390625" defaultRowHeight="16.5"/>
  <cols>
    <col min="1" max="1" width="11.125" style="2" bestFit="1" customWidth="1"/>
    <col min="2" max="4" width="8.625" style="2" customWidth="1"/>
    <col min="5" max="10" width="7.25390625" style="2" customWidth="1"/>
    <col min="11" max="12" width="9.25390625" style="2" customWidth="1"/>
    <col min="13" max="13" width="8.625" style="2" customWidth="1"/>
    <col min="14" max="14" width="9.375" style="2" customWidth="1"/>
    <col min="15" max="16" width="7.25390625" style="2" customWidth="1"/>
    <col min="17" max="19" width="6.375" style="2" customWidth="1"/>
    <col min="20" max="20" width="5.50390625" style="2" customWidth="1"/>
    <col min="21" max="16384" width="9.00390625" style="2" customWidth="1"/>
  </cols>
  <sheetData>
    <row r="1" spans="1:14" ht="21" customHeight="1">
      <c r="A1" s="183" t="s">
        <v>604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ht="16.5">
      <c r="M2" s="5" t="s">
        <v>724</v>
      </c>
    </row>
    <row r="3" spans="1:13" ht="16.5">
      <c r="A3" s="4"/>
      <c r="H3" s="5"/>
      <c r="I3" s="6"/>
      <c r="J3" s="6"/>
      <c r="K3" s="57"/>
      <c r="M3" s="5" t="s">
        <v>38</v>
      </c>
    </row>
    <row r="4" ht="16.5"/>
    <row r="5" spans="3:15" ht="16.5">
      <c r="C5" s="2" t="s">
        <v>605</v>
      </c>
      <c r="E5" s="2" t="s">
        <v>606</v>
      </c>
      <c r="G5" s="2" t="s">
        <v>607</v>
      </c>
      <c r="I5" s="2" t="s">
        <v>47</v>
      </c>
      <c r="K5" s="2" t="s">
        <v>48</v>
      </c>
      <c r="M5" s="2" t="s">
        <v>49</v>
      </c>
      <c r="O5" s="2" t="s">
        <v>608</v>
      </c>
    </row>
    <row r="6" spans="2:16" ht="16.5">
      <c r="B6" s="2" t="s">
        <v>51</v>
      </c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2" t="s">
        <v>2</v>
      </c>
      <c r="P6" s="2" t="s">
        <v>3</v>
      </c>
    </row>
    <row r="8" spans="1:16" ht="16.5">
      <c r="A8" t="s">
        <v>243</v>
      </c>
      <c r="B8" s="137">
        <v>42550</v>
      </c>
      <c r="C8" s="137">
        <v>9787</v>
      </c>
      <c r="D8" s="137">
        <v>32763</v>
      </c>
      <c r="E8">
        <v>1</v>
      </c>
      <c r="F8">
        <v>17</v>
      </c>
      <c r="G8">
        <v>1</v>
      </c>
      <c r="H8">
        <v>0</v>
      </c>
      <c r="I8">
        <v>3</v>
      </c>
      <c r="J8">
        <v>1</v>
      </c>
      <c r="K8">
        <v>0</v>
      </c>
      <c r="L8">
        <v>5</v>
      </c>
      <c r="M8">
        <v>163</v>
      </c>
      <c r="N8">
        <v>410</v>
      </c>
      <c r="O8">
        <v>1</v>
      </c>
      <c r="P8">
        <v>105</v>
      </c>
    </row>
    <row r="9" spans="1:16" ht="16.5">
      <c r="A9" t="s">
        <v>210</v>
      </c>
      <c r="B9" s="137">
        <v>8473</v>
      </c>
      <c r="C9" s="137">
        <v>1995</v>
      </c>
      <c r="D9" s="137">
        <v>6478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2</v>
      </c>
      <c r="M9">
        <v>124</v>
      </c>
      <c r="N9">
        <v>257</v>
      </c>
      <c r="O9">
        <v>0</v>
      </c>
      <c r="P9">
        <v>16</v>
      </c>
    </row>
    <row r="10" spans="1:16" ht="16.5">
      <c r="A10" t="s">
        <v>211</v>
      </c>
      <c r="B10" s="137">
        <v>5296</v>
      </c>
      <c r="C10" s="137">
        <v>2118</v>
      </c>
      <c r="D10" s="137">
        <v>3178</v>
      </c>
      <c r="E10">
        <v>0</v>
      </c>
      <c r="F10">
        <v>0</v>
      </c>
      <c r="G10">
        <v>1</v>
      </c>
      <c r="H10">
        <v>0</v>
      </c>
      <c r="I10">
        <v>2</v>
      </c>
      <c r="J10">
        <v>0</v>
      </c>
      <c r="K10">
        <v>0</v>
      </c>
      <c r="L10">
        <v>1</v>
      </c>
      <c r="M10">
        <v>14</v>
      </c>
      <c r="N10">
        <v>40</v>
      </c>
      <c r="O10">
        <v>1</v>
      </c>
      <c r="P10">
        <v>9</v>
      </c>
    </row>
    <row r="11" spans="1:16" ht="16.5">
      <c r="A11" t="s">
        <v>212</v>
      </c>
      <c r="B11" s="137">
        <v>4114</v>
      </c>
      <c r="C11" s="137">
        <v>1182</v>
      </c>
      <c r="D11" s="137">
        <v>2932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5</v>
      </c>
      <c r="N11">
        <v>15</v>
      </c>
      <c r="O11">
        <v>0</v>
      </c>
      <c r="P11">
        <v>15</v>
      </c>
    </row>
    <row r="12" spans="1:16" ht="16.5">
      <c r="A12" t="s">
        <v>213</v>
      </c>
      <c r="B12" s="137">
        <v>2329</v>
      </c>
      <c r="C12">
        <v>572</v>
      </c>
      <c r="D12" s="137">
        <v>1757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9</v>
      </c>
      <c r="O12">
        <v>0</v>
      </c>
      <c r="P12">
        <v>4</v>
      </c>
    </row>
    <row r="13" spans="1:16" ht="16.5">
      <c r="A13" t="s">
        <v>214</v>
      </c>
      <c r="B13" s="137">
        <v>3855</v>
      </c>
      <c r="C13">
        <v>790</v>
      </c>
      <c r="D13" s="137">
        <v>3065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10</v>
      </c>
      <c r="O13">
        <v>0</v>
      </c>
      <c r="P13">
        <v>12</v>
      </c>
    </row>
    <row r="14" spans="1:16" ht="16.5">
      <c r="A14" t="s">
        <v>215</v>
      </c>
      <c r="B14">
        <v>618</v>
      </c>
      <c r="C14">
        <v>101</v>
      </c>
      <c r="D14">
        <v>517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</row>
    <row r="15" spans="1:16" ht="16.5">
      <c r="A15" t="s">
        <v>216</v>
      </c>
      <c r="B15" s="137">
        <v>6346</v>
      </c>
      <c r="C15" s="137">
        <v>1389</v>
      </c>
      <c r="D15" s="137">
        <v>4957</v>
      </c>
      <c r="E15">
        <v>1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14</v>
      </c>
      <c r="N15">
        <v>45</v>
      </c>
      <c r="O15">
        <v>0</v>
      </c>
      <c r="P15">
        <v>13</v>
      </c>
    </row>
    <row r="16" spans="1:16" ht="16.5">
      <c r="A16" t="s">
        <v>217</v>
      </c>
      <c r="B16" s="137">
        <v>1350</v>
      </c>
      <c r="C16">
        <v>213</v>
      </c>
      <c r="D16" s="137">
        <v>1137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11</v>
      </c>
      <c r="O16">
        <v>0</v>
      </c>
      <c r="P16">
        <v>1</v>
      </c>
    </row>
    <row r="17" spans="1:16" ht="16.5">
      <c r="A17" t="s">
        <v>218</v>
      </c>
      <c r="B17" s="137">
        <v>1089</v>
      </c>
      <c r="C17">
        <v>133</v>
      </c>
      <c r="D17">
        <v>956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4</v>
      </c>
      <c r="O17">
        <v>0</v>
      </c>
      <c r="P17">
        <v>1</v>
      </c>
    </row>
    <row r="18" spans="1:16" ht="16.5">
      <c r="A18" t="s">
        <v>219</v>
      </c>
      <c r="B18" s="137">
        <v>2006</v>
      </c>
      <c r="C18">
        <v>306</v>
      </c>
      <c r="D18" s="137">
        <v>1700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2</v>
      </c>
      <c r="O18">
        <v>0</v>
      </c>
      <c r="P18">
        <v>6</v>
      </c>
    </row>
    <row r="19" spans="1:16" ht="16.5">
      <c r="A19" t="s">
        <v>220</v>
      </c>
      <c r="B19">
        <v>714</v>
      </c>
      <c r="C19">
        <v>105</v>
      </c>
      <c r="D19">
        <v>609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3</v>
      </c>
      <c r="O19">
        <v>0</v>
      </c>
      <c r="P19">
        <v>7</v>
      </c>
    </row>
    <row r="20" spans="1:16" ht="16.5">
      <c r="A20" t="s">
        <v>221</v>
      </c>
      <c r="B20" s="137">
        <v>1151</v>
      </c>
      <c r="C20">
        <v>105</v>
      </c>
      <c r="D20" s="137">
        <v>1046</v>
      </c>
      <c r="E20">
        <v>0</v>
      </c>
      <c r="F20">
        <v>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</v>
      </c>
      <c r="O20">
        <v>0</v>
      </c>
      <c r="P20">
        <v>5</v>
      </c>
    </row>
    <row r="21" spans="1:16" ht="16.5">
      <c r="A21" t="s">
        <v>222</v>
      </c>
      <c r="B21">
        <v>748</v>
      </c>
      <c r="C21">
        <v>71</v>
      </c>
      <c r="D21">
        <v>677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2</v>
      </c>
    </row>
    <row r="22" spans="1:16" ht="16.5">
      <c r="A22" t="s">
        <v>223</v>
      </c>
      <c r="B22" s="137">
        <v>1498</v>
      </c>
      <c r="C22">
        <v>136</v>
      </c>
      <c r="D22" s="137">
        <v>1362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3</v>
      </c>
      <c r="O22">
        <v>0</v>
      </c>
      <c r="P22">
        <v>2</v>
      </c>
    </row>
    <row r="23" spans="1:16" ht="16.5">
      <c r="A23" t="s">
        <v>224</v>
      </c>
      <c r="B23">
        <v>310</v>
      </c>
      <c r="C23">
        <v>48</v>
      </c>
      <c r="D23">
        <v>262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1</v>
      </c>
    </row>
    <row r="24" spans="1:16" ht="16.5">
      <c r="A24" t="s">
        <v>225</v>
      </c>
      <c r="B24">
        <v>514</v>
      </c>
      <c r="C24">
        <v>131</v>
      </c>
      <c r="D24">
        <v>383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5</v>
      </c>
    </row>
    <row r="25" spans="1:16" ht="16.5">
      <c r="A25" t="s">
        <v>226</v>
      </c>
      <c r="B25">
        <v>97</v>
      </c>
      <c r="C25">
        <v>12</v>
      </c>
      <c r="D25">
        <v>85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1</v>
      </c>
    </row>
    <row r="26" spans="1:16" ht="16.5">
      <c r="A26" t="s">
        <v>227</v>
      </c>
      <c r="B26">
        <v>613</v>
      </c>
      <c r="C26">
        <v>75</v>
      </c>
      <c r="D26">
        <v>538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4</v>
      </c>
    </row>
    <row r="27" spans="1:16" ht="16.5">
      <c r="A27" t="s">
        <v>228</v>
      </c>
      <c r="B27" s="137">
        <v>1089</v>
      </c>
      <c r="C27">
        <v>234</v>
      </c>
      <c r="D27">
        <v>855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2</v>
      </c>
      <c r="N27">
        <v>2</v>
      </c>
      <c r="O27">
        <v>0</v>
      </c>
      <c r="P27">
        <v>0</v>
      </c>
    </row>
    <row r="28" spans="1:16" ht="16.5">
      <c r="A28" t="s">
        <v>229</v>
      </c>
      <c r="B28">
        <v>296</v>
      </c>
      <c r="C28">
        <v>64</v>
      </c>
      <c r="D28">
        <v>232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6.5">
      <c r="A29" t="s">
        <v>230</v>
      </c>
      <c r="B29">
        <v>38</v>
      </c>
      <c r="C29">
        <v>6</v>
      </c>
      <c r="D29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6.5">
      <c r="A30" t="s">
        <v>231</v>
      </c>
      <c r="B30">
        <v>6</v>
      </c>
      <c r="C30">
        <v>1</v>
      </c>
      <c r="D30">
        <v>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</row>
    <row r="34" ht="16.5"/>
    <row r="35" spans="3:15" ht="16.5">
      <c r="C35" s="2" t="s">
        <v>609</v>
      </c>
      <c r="E35" s="2" t="s">
        <v>77</v>
      </c>
      <c r="G35" s="2" t="s">
        <v>78</v>
      </c>
      <c r="I35" s="2" t="s">
        <v>79</v>
      </c>
      <c r="K35" s="2" t="s">
        <v>610</v>
      </c>
      <c r="M35" s="2" t="s">
        <v>611</v>
      </c>
      <c r="O35" s="2" t="s">
        <v>82</v>
      </c>
    </row>
    <row r="36" spans="3:16" ht="16.5">
      <c r="C36" s="2" t="s">
        <v>2</v>
      </c>
      <c r="D36" s="2" t="s">
        <v>3</v>
      </c>
      <c r="E36" s="2" t="s">
        <v>2</v>
      </c>
      <c r="F36" s="2" t="s">
        <v>3</v>
      </c>
      <c r="G36" s="2" t="s">
        <v>2</v>
      </c>
      <c r="H36" s="2" t="s">
        <v>3</v>
      </c>
      <c r="I36" s="2" t="s">
        <v>2</v>
      </c>
      <c r="J36" s="2" t="s">
        <v>3</v>
      </c>
      <c r="K36" s="2" t="s">
        <v>2</v>
      </c>
      <c r="L36" s="2" t="s">
        <v>3</v>
      </c>
      <c r="M36" s="2" t="s">
        <v>2</v>
      </c>
      <c r="N36" s="2" t="s">
        <v>3</v>
      </c>
      <c r="O36" s="2" t="s">
        <v>2</v>
      </c>
      <c r="P36" s="2" t="s">
        <v>3</v>
      </c>
    </row>
    <row r="38" spans="1:16" ht="16.5">
      <c r="A38" t="s">
        <v>243</v>
      </c>
      <c r="C38">
        <v>15</v>
      </c>
      <c r="D38">
        <v>4</v>
      </c>
      <c r="E38">
        <v>88</v>
      </c>
      <c r="F38">
        <v>73</v>
      </c>
      <c r="G38">
        <v>257</v>
      </c>
      <c r="H38" s="137">
        <v>4031</v>
      </c>
      <c r="I38">
        <v>28</v>
      </c>
      <c r="J38">
        <v>2</v>
      </c>
      <c r="K38">
        <v>3</v>
      </c>
      <c r="L38">
        <v>0</v>
      </c>
      <c r="M38">
        <v>13</v>
      </c>
      <c r="N38">
        <v>2</v>
      </c>
      <c r="O38" s="137">
        <v>1323</v>
      </c>
      <c r="P38" s="137">
        <v>1514</v>
      </c>
    </row>
    <row r="39" spans="1:16" ht="16.5">
      <c r="A39" t="s">
        <v>210</v>
      </c>
      <c r="C39">
        <v>2</v>
      </c>
      <c r="D39">
        <v>1</v>
      </c>
      <c r="E39">
        <v>26</v>
      </c>
      <c r="F39">
        <v>6</v>
      </c>
      <c r="G39">
        <v>55</v>
      </c>
      <c r="H39">
        <v>686</v>
      </c>
      <c r="I39">
        <v>6</v>
      </c>
      <c r="J39">
        <v>0</v>
      </c>
      <c r="K39">
        <v>2</v>
      </c>
      <c r="L39">
        <v>0</v>
      </c>
      <c r="M39">
        <v>5</v>
      </c>
      <c r="N39">
        <v>0</v>
      </c>
      <c r="O39">
        <v>254</v>
      </c>
      <c r="P39">
        <v>263</v>
      </c>
    </row>
    <row r="40" spans="1:16" ht="16.5">
      <c r="A40" t="s">
        <v>211</v>
      </c>
      <c r="C40">
        <v>2</v>
      </c>
      <c r="D40">
        <v>1</v>
      </c>
      <c r="E40">
        <v>27</v>
      </c>
      <c r="F40">
        <v>4</v>
      </c>
      <c r="G40">
        <v>32</v>
      </c>
      <c r="H40">
        <v>275</v>
      </c>
      <c r="I40">
        <v>5</v>
      </c>
      <c r="J40">
        <v>0</v>
      </c>
      <c r="K40">
        <v>1</v>
      </c>
      <c r="L40">
        <v>0</v>
      </c>
      <c r="M40">
        <v>4</v>
      </c>
      <c r="N40">
        <v>1</v>
      </c>
      <c r="O40">
        <v>408</v>
      </c>
      <c r="P40">
        <v>560</v>
      </c>
    </row>
    <row r="41" spans="1:16" ht="16.5">
      <c r="A41" t="s">
        <v>212</v>
      </c>
      <c r="C41">
        <v>2</v>
      </c>
      <c r="D41">
        <v>1</v>
      </c>
      <c r="E41">
        <v>10</v>
      </c>
      <c r="F41">
        <v>0</v>
      </c>
      <c r="G41">
        <v>20</v>
      </c>
      <c r="H41">
        <v>356</v>
      </c>
      <c r="I41">
        <v>7</v>
      </c>
      <c r="J41">
        <v>0</v>
      </c>
      <c r="K41">
        <v>0</v>
      </c>
      <c r="L41">
        <v>0</v>
      </c>
      <c r="M41">
        <v>1</v>
      </c>
      <c r="N41">
        <v>0</v>
      </c>
      <c r="O41">
        <v>133</v>
      </c>
      <c r="P41">
        <v>120</v>
      </c>
    </row>
    <row r="42" spans="1:16" ht="16.5">
      <c r="A42" t="s">
        <v>213</v>
      </c>
      <c r="C42">
        <v>1</v>
      </c>
      <c r="D42">
        <v>1</v>
      </c>
      <c r="E42">
        <v>3</v>
      </c>
      <c r="F42">
        <v>0</v>
      </c>
      <c r="G42">
        <v>4</v>
      </c>
      <c r="H42">
        <v>129</v>
      </c>
      <c r="I42">
        <v>1</v>
      </c>
      <c r="J42">
        <v>0</v>
      </c>
      <c r="K42">
        <v>0</v>
      </c>
      <c r="L42">
        <v>0</v>
      </c>
      <c r="M42">
        <v>1</v>
      </c>
      <c r="N42">
        <v>0</v>
      </c>
      <c r="O42">
        <v>83</v>
      </c>
      <c r="P42">
        <v>56</v>
      </c>
    </row>
    <row r="43" spans="1:16" ht="16.5">
      <c r="A43" t="s">
        <v>214</v>
      </c>
      <c r="C43">
        <v>3</v>
      </c>
      <c r="D43">
        <v>0</v>
      </c>
      <c r="E43">
        <v>4</v>
      </c>
      <c r="F43">
        <v>0</v>
      </c>
      <c r="G43">
        <v>16</v>
      </c>
      <c r="H43">
        <v>245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151</v>
      </c>
      <c r="P43">
        <v>95</v>
      </c>
    </row>
    <row r="44" spans="1:16" ht="16.5">
      <c r="A44" t="s">
        <v>215</v>
      </c>
      <c r="C44">
        <v>0</v>
      </c>
      <c r="D44">
        <v>0</v>
      </c>
      <c r="E44">
        <v>1</v>
      </c>
      <c r="F44">
        <v>0</v>
      </c>
      <c r="G44">
        <v>0</v>
      </c>
      <c r="H44">
        <v>74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18</v>
      </c>
      <c r="P44">
        <v>9</v>
      </c>
    </row>
    <row r="45" spans="1:16" ht="16.5">
      <c r="A45" t="s">
        <v>216</v>
      </c>
      <c r="C45">
        <v>3</v>
      </c>
      <c r="D45">
        <v>0</v>
      </c>
      <c r="E45">
        <v>4</v>
      </c>
      <c r="F45">
        <v>10</v>
      </c>
      <c r="G45">
        <v>83</v>
      </c>
      <c r="H45">
        <v>731</v>
      </c>
      <c r="I45">
        <v>4</v>
      </c>
      <c r="J45">
        <v>1</v>
      </c>
      <c r="K45">
        <v>0</v>
      </c>
      <c r="L45">
        <v>0</v>
      </c>
      <c r="M45">
        <v>0</v>
      </c>
      <c r="N45">
        <v>0</v>
      </c>
      <c r="O45">
        <v>103</v>
      </c>
      <c r="P45">
        <v>118</v>
      </c>
    </row>
    <row r="46" spans="1:16" ht="16.5">
      <c r="A46" t="s">
        <v>217</v>
      </c>
      <c r="C46">
        <v>0</v>
      </c>
      <c r="D46">
        <v>0</v>
      </c>
      <c r="E46">
        <v>2</v>
      </c>
      <c r="F46">
        <v>1</v>
      </c>
      <c r="G46">
        <v>12</v>
      </c>
      <c r="H46">
        <v>199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23</v>
      </c>
      <c r="P46">
        <v>38</v>
      </c>
    </row>
    <row r="47" spans="1:16" ht="16.5">
      <c r="A47" t="s">
        <v>218</v>
      </c>
      <c r="C47">
        <v>0</v>
      </c>
      <c r="D47">
        <v>0</v>
      </c>
      <c r="E47">
        <v>0</v>
      </c>
      <c r="F47">
        <v>0</v>
      </c>
      <c r="G47">
        <v>8</v>
      </c>
      <c r="H47">
        <v>210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9</v>
      </c>
      <c r="P47">
        <v>8</v>
      </c>
    </row>
    <row r="48" spans="1:16" ht="16.5">
      <c r="A48" t="s">
        <v>219</v>
      </c>
      <c r="C48">
        <v>0</v>
      </c>
      <c r="D48">
        <v>0</v>
      </c>
      <c r="E48">
        <v>1</v>
      </c>
      <c r="F48">
        <v>2</v>
      </c>
      <c r="G48">
        <v>4</v>
      </c>
      <c r="H48">
        <v>223</v>
      </c>
      <c r="I48">
        <v>2</v>
      </c>
      <c r="J48">
        <v>1</v>
      </c>
      <c r="K48">
        <v>0</v>
      </c>
      <c r="L48">
        <v>0</v>
      </c>
      <c r="M48">
        <v>0</v>
      </c>
      <c r="N48">
        <v>0</v>
      </c>
      <c r="O48">
        <v>18</v>
      </c>
      <c r="P48">
        <v>30</v>
      </c>
    </row>
    <row r="49" spans="1:16" ht="16.5">
      <c r="A49" t="s">
        <v>220</v>
      </c>
      <c r="C49">
        <v>0</v>
      </c>
      <c r="D49">
        <v>0</v>
      </c>
      <c r="E49">
        <v>0</v>
      </c>
      <c r="F49">
        <v>1</v>
      </c>
      <c r="G49">
        <v>1</v>
      </c>
      <c r="H49">
        <v>93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10</v>
      </c>
      <c r="P49">
        <v>3</v>
      </c>
    </row>
    <row r="50" spans="1:16" ht="16.5">
      <c r="A50" t="s">
        <v>221</v>
      </c>
      <c r="C50">
        <v>0</v>
      </c>
      <c r="D50">
        <v>0</v>
      </c>
      <c r="E50">
        <v>0</v>
      </c>
      <c r="F50">
        <v>0</v>
      </c>
      <c r="G50">
        <v>1</v>
      </c>
      <c r="H50">
        <v>186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</v>
      </c>
      <c r="P50">
        <v>41</v>
      </c>
    </row>
    <row r="51" spans="1:16" ht="16.5">
      <c r="A51" t="s">
        <v>222</v>
      </c>
      <c r="C51">
        <v>0</v>
      </c>
      <c r="D51">
        <v>0</v>
      </c>
      <c r="E51">
        <v>0</v>
      </c>
      <c r="F51">
        <v>0</v>
      </c>
      <c r="G51">
        <v>0</v>
      </c>
      <c r="H51">
        <v>108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3</v>
      </c>
      <c r="P51">
        <v>6</v>
      </c>
    </row>
    <row r="52" spans="1:16" ht="16.5">
      <c r="A52" t="s">
        <v>223</v>
      </c>
      <c r="C52">
        <v>0</v>
      </c>
      <c r="D52">
        <v>0</v>
      </c>
      <c r="E52">
        <v>0</v>
      </c>
      <c r="F52">
        <v>0</v>
      </c>
      <c r="G52">
        <v>7</v>
      </c>
      <c r="H52">
        <v>195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9</v>
      </c>
      <c r="P52">
        <v>12</v>
      </c>
    </row>
    <row r="53" spans="1:16" ht="16.5">
      <c r="A53" t="s">
        <v>224</v>
      </c>
      <c r="C53">
        <v>0</v>
      </c>
      <c r="D53">
        <v>0</v>
      </c>
      <c r="E53">
        <v>1</v>
      </c>
      <c r="F53">
        <v>1</v>
      </c>
      <c r="G53">
        <v>0</v>
      </c>
      <c r="H53">
        <v>40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11</v>
      </c>
      <c r="P53">
        <v>2</v>
      </c>
    </row>
    <row r="54" spans="1:16" ht="16.5">
      <c r="A54" t="s">
        <v>225</v>
      </c>
      <c r="C54">
        <v>2</v>
      </c>
      <c r="D54">
        <v>0</v>
      </c>
      <c r="E54">
        <v>0</v>
      </c>
      <c r="F54">
        <v>0</v>
      </c>
      <c r="G54">
        <v>2</v>
      </c>
      <c r="H54">
        <v>75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25</v>
      </c>
      <c r="P54">
        <v>5</v>
      </c>
    </row>
    <row r="55" spans="1:16" ht="16.5">
      <c r="A55" t="s">
        <v>226</v>
      </c>
      <c r="C55">
        <v>0</v>
      </c>
      <c r="D55">
        <v>0</v>
      </c>
      <c r="E55">
        <v>0</v>
      </c>
      <c r="F55">
        <v>0</v>
      </c>
      <c r="G55">
        <v>1</v>
      </c>
      <c r="H55">
        <v>10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2</v>
      </c>
    </row>
    <row r="56" spans="1:16" ht="16.5">
      <c r="A56" t="s">
        <v>227</v>
      </c>
      <c r="C56">
        <v>0</v>
      </c>
      <c r="D56">
        <v>0</v>
      </c>
      <c r="E56">
        <v>1</v>
      </c>
      <c r="F56">
        <v>1</v>
      </c>
      <c r="G56">
        <v>1</v>
      </c>
      <c r="H56">
        <v>63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16</v>
      </c>
      <c r="P56">
        <v>16</v>
      </c>
    </row>
    <row r="57" spans="1:16" ht="16.5">
      <c r="A57" t="s">
        <v>228</v>
      </c>
      <c r="C57">
        <v>0</v>
      </c>
      <c r="D57">
        <v>0</v>
      </c>
      <c r="E57">
        <v>7</v>
      </c>
      <c r="F57">
        <v>47</v>
      </c>
      <c r="G57">
        <v>8</v>
      </c>
      <c r="H57">
        <v>95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32</v>
      </c>
      <c r="P57">
        <v>119</v>
      </c>
    </row>
    <row r="58" spans="1:16" ht="16.5">
      <c r="A58" t="s">
        <v>229</v>
      </c>
      <c r="C58">
        <v>0</v>
      </c>
      <c r="D58">
        <v>0</v>
      </c>
      <c r="E58">
        <v>1</v>
      </c>
      <c r="F58">
        <v>0</v>
      </c>
      <c r="G58">
        <v>1</v>
      </c>
      <c r="H58">
        <v>33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8</v>
      </c>
      <c r="P58">
        <v>10</v>
      </c>
    </row>
    <row r="59" spans="1:16" ht="16.5">
      <c r="A59" t="s">
        <v>230</v>
      </c>
      <c r="C59">
        <v>0</v>
      </c>
      <c r="D59">
        <v>0</v>
      </c>
      <c r="E59">
        <v>0</v>
      </c>
      <c r="F59">
        <v>0</v>
      </c>
      <c r="G59">
        <v>1</v>
      </c>
      <c r="H59">
        <v>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1</v>
      </c>
    </row>
    <row r="60" spans="1:16" ht="16.5">
      <c r="A60" t="s">
        <v>231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4" ht="16.5"/>
    <row r="65" spans="3:15" ht="16.5">
      <c r="C65" s="2" t="s">
        <v>83</v>
      </c>
      <c r="E65" s="2" t="s">
        <v>84</v>
      </c>
      <c r="G65" s="2" t="s">
        <v>85</v>
      </c>
      <c r="I65" s="2" t="s">
        <v>612</v>
      </c>
      <c r="K65" s="2" t="s">
        <v>613</v>
      </c>
      <c r="M65" s="2" t="s">
        <v>614</v>
      </c>
      <c r="O65" s="2" t="s">
        <v>615</v>
      </c>
    </row>
    <row r="66" spans="3:16" ht="16.5">
      <c r="C66" s="2" t="s">
        <v>2</v>
      </c>
      <c r="D66" s="2" t="s">
        <v>3</v>
      </c>
      <c r="E66" s="2" t="s">
        <v>2</v>
      </c>
      <c r="F66" s="2" t="s">
        <v>3</v>
      </c>
      <c r="G66" s="2" t="s">
        <v>2</v>
      </c>
      <c r="H66" s="2" t="s">
        <v>3</v>
      </c>
      <c r="I66" s="2" t="s">
        <v>2</v>
      </c>
      <c r="J66" s="2" t="s">
        <v>3</v>
      </c>
      <c r="K66" s="2" t="s">
        <v>2</v>
      </c>
      <c r="L66" s="2" t="s">
        <v>3</v>
      </c>
      <c r="M66" s="2" t="s">
        <v>2</v>
      </c>
      <c r="N66" s="2" t="s">
        <v>3</v>
      </c>
      <c r="O66" s="2" t="s">
        <v>2</v>
      </c>
      <c r="P66" s="2" t="s">
        <v>3</v>
      </c>
    </row>
    <row r="68" spans="1:16" ht="16.5">
      <c r="A68" t="s">
        <v>243</v>
      </c>
      <c r="C68">
        <v>22</v>
      </c>
      <c r="D68">
        <v>9</v>
      </c>
      <c r="E68">
        <v>225</v>
      </c>
      <c r="F68">
        <v>491</v>
      </c>
      <c r="G68">
        <v>2</v>
      </c>
      <c r="H68">
        <v>14</v>
      </c>
      <c r="I68">
        <v>5</v>
      </c>
      <c r="J68">
        <v>0</v>
      </c>
      <c r="K68">
        <v>762</v>
      </c>
      <c r="L68" s="137">
        <v>1011</v>
      </c>
      <c r="M68">
        <v>0</v>
      </c>
      <c r="N68">
        <v>15</v>
      </c>
      <c r="O68">
        <v>57</v>
      </c>
      <c r="P68">
        <v>13</v>
      </c>
    </row>
    <row r="69" spans="1:16" ht="16.5">
      <c r="A69" t="s">
        <v>210</v>
      </c>
      <c r="C69">
        <v>5</v>
      </c>
      <c r="D69">
        <v>0</v>
      </c>
      <c r="E69">
        <v>53</v>
      </c>
      <c r="F69">
        <v>117</v>
      </c>
      <c r="G69">
        <v>1</v>
      </c>
      <c r="H69">
        <v>0</v>
      </c>
      <c r="I69">
        <v>1</v>
      </c>
      <c r="J69">
        <v>0</v>
      </c>
      <c r="K69">
        <v>187</v>
      </c>
      <c r="L69">
        <v>221</v>
      </c>
      <c r="M69">
        <v>0</v>
      </c>
      <c r="N69">
        <v>2</v>
      </c>
      <c r="O69">
        <v>14</v>
      </c>
      <c r="P69">
        <v>3</v>
      </c>
    </row>
    <row r="70" spans="1:16" ht="16.5">
      <c r="A70" t="s">
        <v>211</v>
      </c>
      <c r="C70">
        <v>4</v>
      </c>
      <c r="D70">
        <v>1</v>
      </c>
      <c r="E70">
        <v>70</v>
      </c>
      <c r="F70">
        <v>142</v>
      </c>
      <c r="G70">
        <v>0</v>
      </c>
      <c r="H70">
        <v>1</v>
      </c>
      <c r="I70">
        <v>2</v>
      </c>
      <c r="J70">
        <v>0</v>
      </c>
      <c r="K70">
        <v>189</v>
      </c>
      <c r="L70">
        <v>227</v>
      </c>
      <c r="M70">
        <v>0</v>
      </c>
      <c r="N70">
        <v>2</v>
      </c>
      <c r="O70">
        <v>11</v>
      </c>
      <c r="P70">
        <v>3</v>
      </c>
    </row>
    <row r="71" spans="1:16" ht="16.5">
      <c r="A71" t="s">
        <v>212</v>
      </c>
      <c r="C71">
        <v>1</v>
      </c>
      <c r="D71">
        <v>0</v>
      </c>
      <c r="E71">
        <v>22</v>
      </c>
      <c r="F71">
        <v>42</v>
      </c>
      <c r="G71">
        <v>0</v>
      </c>
      <c r="H71">
        <v>2</v>
      </c>
      <c r="I71">
        <v>0</v>
      </c>
      <c r="J71">
        <v>0</v>
      </c>
      <c r="K71">
        <v>94</v>
      </c>
      <c r="L71">
        <v>99</v>
      </c>
      <c r="M71">
        <v>0</v>
      </c>
      <c r="N71">
        <v>3</v>
      </c>
      <c r="O71">
        <v>3</v>
      </c>
      <c r="P71">
        <v>0</v>
      </c>
    </row>
    <row r="72" spans="1:16" ht="16.5">
      <c r="A72" t="s">
        <v>213</v>
      </c>
      <c r="C72">
        <v>3</v>
      </c>
      <c r="D72">
        <v>0</v>
      </c>
      <c r="E72">
        <v>15</v>
      </c>
      <c r="F72">
        <v>13</v>
      </c>
      <c r="G72">
        <v>0</v>
      </c>
      <c r="H72">
        <v>2</v>
      </c>
      <c r="I72">
        <v>1</v>
      </c>
      <c r="J72">
        <v>0</v>
      </c>
      <c r="K72">
        <v>45</v>
      </c>
      <c r="L72">
        <v>54</v>
      </c>
      <c r="M72">
        <v>0</v>
      </c>
      <c r="N72">
        <v>0</v>
      </c>
      <c r="O72">
        <v>4</v>
      </c>
      <c r="P72">
        <v>0</v>
      </c>
    </row>
    <row r="73" spans="1:16" ht="16.5">
      <c r="A73" t="s">
        <v>214</v>
      </c>
      <c r="C73">
        <v>0</v>
      </c>
      <c r="D73">
        <v>0</v>
      </c>
      <c r="E73">
        <v>18</v>
      </c>
      <c r="F73">
        <v>37</v>
      </c>
      <c r="G73">
        <v>0</v>
      </c>
      <c r="H73">
        <v>2</v>
      </c>
      <c r="I73">
        <v>0</v>
      </c>
      <c r="J73">
        <v>0</v>
      </c>
      <c r="K73">
        <v>56</v>
      </c>
      <c r="L73">
        <v>76</v>
      </c>
      <c r="M73">
        <v>0</v>
      </c>
      <c r="N73">
        <v>0</v>
      </c>
      <c r="O73">
        <v>8</v>
      </c>
      <c r="P73">
        <v>0</v>
      </c>
    </row>
    <row r="74" spans="1:16" ht="16.5">
      <c r="A74" t="s">
        <v>215</v>
      </c>
      <c r="C74">
        <v>0</v>
      </c>
      <c r="D74">
        <v>0</v>
      </c>
      <c r="E74">
        <v>3</v>
      </c>
      <c r="F74">
        <v>4</v>
      </c>
      <c r="G74">
        <v>0</v>
      </c>
      <c r="H74">
        <v>0</v>
      </c>
      <c r="I74">
        <v>0</v>
      </c>
      <c r="J74">
        <v>0</v>
      </c>
      <c r="K74">
        <v>5</v>
      </c>
      <c r="L74">
        <v>10</v>
      </c>
      <c r="M74">
        <v>0</v>
      </c>
      <c r="N74">
        <v>1</v>
      </c>
      <c r="O74">
        <v>1</v>
      </c>
      <c r="P74">
        <v>0</v>
      </c>
    </row>
    <row r="75" spans="1:16" ht="16.5">
      <c r="A75" t="s">
        <v>216</v>
      </c>
      <c r="C75">
        <v>2</v>
      </c>
      <c r="D75">
        <v>7</v>
      </c>
      <c r="E75">
        <v>11</v>
      </c>
      <c r="F75">
        <v>48</v>
      </c>
      <c r="G75">
        <v>0</v>
      </c>
      <c r="H75">
        <v>2</v>
      </c>
      <c r="I75">
        <v>1</v>
      </c>
      <c r="J75">
        <v>0</v>
      </c>
      <c r="K75">
        <v>79</v>
      </c>
      <c r="L75">
        <v>117</v>
      </c>
      <c r="M75">
        <v>0</v>
      </c>
      <c r="N75">
        <v>5</v>
      </c>
      <c r="O75">
        <v>9</v>
      </c>
      <c r="P75">
        <v>5</v>
      </c>
    </row>
    <row r="76" spans="1:16" ht="16.5">
      <c r="A76" t="s">
        <v>217</v>
      </c>
      <c r="C76">
        <v>1</v>
      </c>
      <c r="D76">
        <v>0</v>
      </c>
      <c r="E76">
        <v>10</v>
      </c>
      <c r="F76">
        <v>7</v>
      </c>
      <c r="G76">
        <v>0</v>
      </c>
      <c r="H76">
        <v>0</v>
      </c>
      <c r="I76">
        <v>0</v>
      </c>
      <c r="J76">
        <v>0</v>
      </c>
      <c r="K76">
        <v>21</v>
      </c>
      <c r="L76">
        <v>29</v>
      </c>
      <c r="M76">
        <v>0</v>
      </c>
      <c r="N76">
        <v>0</v>
      </c>
      <c r="O76">
        <v>0</v>
      </c>
      <c r="P76">
        <v>0</v>
      </c>
    </row>
    <row r="77" spans="1:16" ht="16.5">
      <c r="A77" t="s">
        <v>218</v>
      </c>
      <c r="C77">
        <v>0</v>
      </c>
      <c r="D77">
        <v>0</v>
      </c>
      <c r="E77">
        <v>3</v>
      </c>
      <c r="F77">
        <v>0</v>
      </c>
      <c r="G77">
        <v>0</v>
      </c>
      <c r="H77">
        <v>0</v>
      </c>
      <c r="I77">
        <v>0</v>
      </c>
      <c r="J77">
        <v>0</v>
      </c>
      <c r="K77">
        <v>7</v>
      </c>
      <c r="L77">
        <v>19</v>
      </c>
      <c r="M77">
        <v>0</v>
      </c>
      <c r="N77">
        <v>1</v>
      </c>
      <c r="O77">
        <v>0</v>
      </c>
      <c r="P77">
        <v>0</v>
      </c>
    </row>
    <row r="78" spans="1:16" ht="16.5">
      <c r="A78" t="s">
        <v>219</v>
      </c>
      <c r="C78">
        <v>0</v>
      </c>
      <c r="D78">
        <v>0</v>
      </c>
      <c r="E78">
        <v>5</v>
      </c>
      <c r="F78">
        <v>7</v>
      </c>
      <c r="G78">
        <v>0</v>
      </c>
      <c r="H78">
        <v>0</v>
      </c>
      <c r="I78">
        <v>0</v>
      </c>
      <c r="J78">
        <v>0</v>
      </c>
      <c r="K78">
        <v>15</v>
      </c>
      <c r="L78">
        <v>23</v>
      </c>
      <c r="M78">
        <v>0</v>
      </c>
      <c r="N78">
        <v>0</v>
      </c>
      <c r="O78">
        <v>1</v>
      </c>
      <c r="P78">
        <v>0</v>
      </c>
    </row>
    <row r="79" spans="1:16" ht="16.5">
      <c r="A79" t="s">
        <v>220</v>
      </c>
      <c r="C79">
        <v>1</v>
      </c>
      <c r="D79">
        <v>0</v>
      </c>
      <c r="E79">
        <v>1</v>
      </c>
      <c r="F79">
        <v>2</v>
      </c>
      <c r="G79">
        <v>0</v>
      </c>
      <c r="H79">
        <v>0</v>
      </c>
      <c r="I79">
        <v>0</v>
      </c>
      <c r="J79">
        <v>0</v>
      </c>
      <c r="K79">
        <v>3</v>
      </c>
      <c r="L79">
        <v>11</v>
      </c>
      <c r="M79">
        <v>0</v>
      </c>
      <c r="N79">
        <v>0</v>
      </c>
      <c r="O79">
        <v>1</v>
      </c>
      <c r="P79">
        <v>0</v>
      </c>
    </row>
    <row r="80" spans="1:16" ht="16.5">
      <c r="A80" t="s">
        <v>221</v>
      </c>
      <c r="C80">
        <v>0</v>
      </c>
      <c r="D80">
        <v>0</v>
      </c>
      <c r="E80">
        <v>3</v>
      </c>
      <c r="F80">
        <v>2</v>
      </c>
      <c r="G80">
        <v>0</v>
      </c>
      <c r="H80">
        <v>3</v>
      </c>
      <c r="I80">
        <v>0</v>
      </c>
      <c r="J80">
        <v>0</v>
      </c>
      <c r="K80">
        <v>3</v>
      </c>
      <c r="L80">
        <v>10</v>
      </c>
      <c r="M80">
        <v>0</v>
      </c>
      <c r="N80">
        <v>0</v>
      </c>
      <c r="O80">
        <v>1</v>
      </c>
      <c r="P80">
        <v>0</v>
      </c>
    </row>
    <row r="81" spans="1:16" ht="16.5">
      <c r="A81" t="s">
        <v>222</v>
      </c>
      <c r="C81">
        <v>1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3</v>
      </c>
      <c r="L81">
        <v>9</v>
      </c>
      <c r="M81">
        <v>0</v>
      </c>
      <c r="N81">
        <v>0</v>
      </c>
      <c r="O81">
        <v>2</v>
      </c>
      <c r="P81">
        <v>0</v>
      </c>
    </row>
    <row r="82" spans="1:16" ht="16.5">
      <c r="A82" t="s">
        <v>223</v>
      </c>
      <c r="C82">
        <v>0</v>
      </c>
      <c r="D82">
        <v>0</v>
      </c>
      <c r="E82">
        <v>0</v>
      </c>
      <c r="F82">
        <v>3</v>
      </c>
      <c r="G82">
        <v>1</v>
      </c>
      <c r="H82">
        <v>1</v>
      </c>
      <c r="I82">
        <v>0</v>
      </c>
      <c r="J82">
        <v>0</v>
      </c>
      <c r="K82">
        <v>5</v>
      </c>
      <c r="L82">
        <v>23</v>
      </c>
      <c r="M82">
        <v>0</v>
      </c>
      <c r="N82">
        <v>0</v>
      </c>
      <c r="O82">
        <v>0</v>
      </c>
      <c r="P82">
        <v>0</v>
      </c>
    </row>
    <row r="83" spans="1:16" ht="16.5">
      <c r="A83" t="s">
        <v>224</v>
      </c>
      <c r="C83">
        <v>0</v>
      </c>
      <c r="D83">
        <v>0</v>
      </c>
      <c r="E83">
        <v>1</v>
      </c>
      <c r="F83">
        <v>3</v>
      </c>
      <c r="G83">
        <v>0</v>
      </c>
      <c r="H83">
        <v>0</v>
      </c>
      <c r="I83">
        <v>0</v>
      </c>
      <c r="J83">
        <v>0</v>
      </c>
      <c r="K83">
        <v>2</v>
      </c>
      <c r="L83">
        <v>2</v>
      </c>
      <c r="M83">
        <v>0</v>
      </c>
      <c r="N83">
        <v>0</v>
      </c>
      <c r="O83">
        <v>0</v>
      </c>
      <c r="P83">
        <v>0</v>
      </c>
    </row>
    <row r="84" spans="1:16" ht="16.5">
      <c r="A84" t="s">
        <v>225</v>
      </c>
      <c r="C84">
        <v>1</v>
      </c>
      <c r="D84">
        <v>0</v>
      </c>
      <c r="E84">
        <v>2</v>
      </c>
      <c r="F84">
        <v>3</v>
      </c>
      <c r="G84">
        <v>0</v>
      </c>
      <c r="H84">
        <v>0</v>
      </c>
      <c r="I84">
        <v>0</v>
      </c>
      <c r="J84">
        <v>0</v>
      </c>
      <c r="K84">
        <v>8</v>
      </c>
      <c r="L84">
        <v>12</v>
      </c>
      <c r="M84">
        <v>0</v>
      </c>
      <c r="N84">
        <v>0</v>
      </c>
      <c r="O84">
        <v>0</v>
      </c>
      <c r="P84">
        <v>0</v>
      </c>
    </row>
    <row r="85" spans="1:16" ht="16.5">
      <c r="A85" t="s">
        <v>226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2</v>
      </c>
      <c r="M85">
        <v>0</v>
      </c>
      <c r="N85">
        <v>0</v>
      </c>
      <c r="O85">
        <v>0</v>
      </c>
      <c r="P85">
        <v>0</v>
      </c>
    </row>
    <row r="86" spans="1:16" ht="16.5">
      <c r="A86" t="s">
        <v>227</v>
      </c>
      <c r="C86">
        <v>1</v>
      </c>
      <c r="D86">
        <v>0</v>
      </c>
      <c r="E86">
        <v>1</v>
      </c>
      <c r="F86">
        <v>8</v>
      </c>
      <c r="G86">
        <v>0</v>
      </c>
      <c r="H86">
        <v>1</v>
      </c>
      <c r="I86">
        <v>0</v>
      </c>
      <c r="J86">
        <v>0</v>
      </c>
      <c r="K86">
        <v>12</v>
      </c>
      <c r="L86">
        <v>19</v>
      </c>
      <c r="M86">
        <v>0</v>
      </c>
      <c r="N86">
        <v>0</v>
      </c>
      <c r="O86">
        <v>1</v>
      </c>
      <c r="P86">
        <v>1</v>
      </c>
    </row>
    <row r="87" spans="1:16" ht="16.5">
      <c r="A87" t="s">
        <v>228</v>
      </c>
      <c r="C87">
        <v>2</v>
      </c>
      <c r="D87">
        <v>1</v>
      </c>
      <c r="E87">
        <v>4</v>
      </c>
      <c r="F87">
        <v>52</v>
      </c>
      <c r="G87">
        <v>0</v>
      </c>
      <c r="H87">
        <v>0</v>
      </c>
      <c r="I87">
        <v>0</v>
      </c>
      <c r="J87">
        <v>0</v>
      </c>
      <c r="K87">
        <v>23</v>
      </c>
      <c r="L87">
        <v>35</v>
      </c>
      <c r="M87">
        <v>0</v>
      </c>
      <c r="N87">
        <v>1</v>
      </c>
      <c r="O87">
        <v>0</v>
      </c>
      <c r="P87">
        <v>1</v>
      </c>
    </row>
    <row r="88" spans="1:16" ht="16.5">
      <c r="A88" t="s">
        <v>229</v>
      </c>
      <c r="C88">
        <v>0</v>
      </c>
      <c r="D88">
        <v>0</v>
      </c>
      <c r="E88">
        <v>2</v>
      </c>
      <c r="F88">
        <v>1</v>
      </c>
      <c r="G88">
        <v>0</v>
      </c>
      <c r="H88">
        <v>0</v>
      </c>
      <c r="I88">
        <v>0</v>
      </c>
      <c r="J88">
        <v>0</v>
      </c>
      <c r="K88">
        <v>4</v>
      </c>
      <c r="L88">
        <v>8</v>
      </c>
      <c r="M88">
        <v>0</v>
      </c>
      <c r="N88">
        <v>0</v>
      </c>
      <c r="O88">
        <v>1</v>
      </c>
      <c r="P88">
        <v>0</v>
      </c>
    </row>
    <row r="89" spans="1:16" ht="16.5">
      <c r="A89" t="s">
        <v>230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5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231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4" ht="16.5"/>
    <row r="95" spans="3:15" ht="16.5">
      <c r="C95" s="2" t="s">
        <v>616</v>
      </c>
      <c r="E95" s="2" t="s">
        <v>617</v>
      </c>
      <c r="G95" s="2" t="s">
        <v>618</v>
      </c>
      <c r="I95" s="2" t="s">
        <v>619</v>
      </c>
      <c r="K95" s="2" t="s">
        <v>93</v>
      </c>
      <c r="M95" s="2" t="s">
        <v>620</v>
      </c>
      <c r="O95" s="2" t="s">
        <v>95</v>
      </c>
    </row>
    <row r="96" spans="3:16" ht="16.5">
      <c r="C96" s="2" t="s">
        <v>2</v>
      </c>
      <c r="D96" s="2" t="s">
        <v>3</v>
      </c>
      <c r="E96" s="2" t="s">
        <v>2</v>
      </c>
      <c r="F96" s="2" t="s">
        <v>3</v>
      </c>
      <c r="G96" s="2" t="s">
        <v>2</v>
      </c>
      <c r="H96" s="2" t="s">
        <v>3</v>
      </c>
      <c r="I96" s="2" t="s">
        <v>2</v>
      </c>
      <c r="J96" s="2" t="s">
        <v>3</v>
      </c>
      <c r="K96" s="2" t="s">
        <v>2</v>
      </c>
      <c r="L96" s="2" t="s">
        <v>3</v>
      </c>
      <c r="M96" s="2" t="s">
        <v>2</v>
      </c>
      <c r="N96" s="2" t="s">
        <v>3</v>
      </c>
      <c r="O96" s="2" t="s">
        <v>2</v>
      </c>
      <c r="P96" s="2" t="s">
        <v>3</v>
      </c>
    </row>
    <row r="98" spans="1:16" ht="16.5">
      <c r="A98" t="s">
        <v>243</v>
      </c>
      <c r="C98">
        <v>35</v>
      </c>
      <c r="D98">
        <v>5</v>
      </c>
      <c r="E98">
        <v>281</v>
      </c>
      <c r="F98" s="137">
        <v>2657</v>
      </c>
      <c r="G98">
        <v>159</v>
      </c>
      <c r="H98">
        <v>188</v>
      </c>
      <c r="I98">
        <v>4</v>
      </c>
      <c r="J98">
        <v>0</v>
      </c>
      <c r="K98" s="137">
        <v>2207</v>
      </c>
      <c r="L98" s="137">
        <v>3639</v>
      </c>
      <c r="M98">
        <v>44</v>
      </c>
      <c r="N98">
        <v>1</v>
      </c>
      <c r="O98">
        <v>248</v>
      </c>
      <c r="P98" s="137">
        <v>17509</v>
      </c>
    </row>
    <row r="99" spans="1:16" ht="16.5">
      <c r="A99" t="s">
        <v>210</v>
      </c>
      <c r="C99">
        <v>9</v>
      </c>
      <c r="D99">
        <v>2</v>
      </c>
      <c r="E99">
        <v>65</v>
      </c>
      <c r="F99">
        <v>481</v>
      </c>
      <c r="G99">
        <v>31</v>
      </c>
      <c r="H99">
        <v>41</v>
      </c>
      <c r="I99">
        <v>1</v>
      </c>
      <c r="J99">
        <v>0</v>
      </c>
      <c r="K99">
        <v>355</v>
      </c>
      <c r="L99">
        <v>733</v>
      </c>
      <c r="M99">
        <v>17</v>
      </c>
      <c r="N99">
        <v>0</v>
      </c>
      <c r="O99">
        <v>57</v>
      </c>
      <c r="P99" s="137">
        <v>3487</v>
      </c>
    </row>
    <row r="100" spans="1:16" ht="16.5">
      <c r="A100" t="s">
        <v>211</v>
      </c>
      <c r="C100">
        <v>5</v>
      </c>
      <c r="D100">
        <v>0</v>
      </c>
      <c r="E100">
        <v>26</v>
      </c>
      <c r="F100">
        <v>205</v>
      </c>
      <c r="G100">
        <v>42</v>
      </c>
      <c r="H100">
        <v>44</v>
      </c>
      <c r="I100">
        <v>2</v>
      </c>
      <c r="J100">
        <v>0</v>
      </c>
      <c r="K100">
        <v>58</v>
      </c>
      <c r="L100">
        <v>251</v>
      </c>
      <c r="M100">
        <v>7</v>
      </c>
      <c r="N100">
        <v>1</v>
      </c>
      <c r="O100">
        <v>28</v>
      </c>
      <c r="P100" s="137">
        <v>1072</v>
      </c>
    </row>
    <row r="101" spans="1:16" ht="16.5">
      <c r="A101" t="s">
        <v>212</v>
      </c>
      <c r="C101">
        <v>5</v>
      </c>
      <c r="D101">
        <v>0</v>
      </c>
      <c r="E101">
        <v>25</v>
      </c>
      <c r="F101">
        <v>259</v>
      </c>
      <c r="G101">
        <v>17</v>
      </c>
      <c r="H101">
        <v>5</v>
      </c>
      <c r="I101">
        <v>1</v>
      </c>
      <c r="J101">
        <v>0</v>
      </c>
      <c r="K101">
        <v>331</v>
      </c>
      <c r="L101">
        <v>277</v>
      </c>
      <c r="M101">
        <v>8</v>
      </c>
      <c r="N101">
        <v>0</v>
      </c>
      <c r="O101">
        <v>27</v>
      </c>
      <c r="P101" s="137">
        <v>1653</v>
      </c>
    </row>
    <row r="102" spans="1:16" ht="16.5">
      <c r="A102" t="s">
        <v>213</v>
      </c>
      <c r="C102">
        <v>4</v>
      </c>
      <c r="D102">
        <v>0</v>
      </c>
      <c r="E102">
        <v>18</v>
      </c>
      <c r="F102">
        <v>106</v>
      </c>
      <c r="G102">
        <v>6</v>
      </c>
      <c r="H102">
        <v>6</v>
      </c>
      <c r="I102">
        <v>0</v>
      </c>
      <c r="J102">
        <v>0</v>
      </c>
      <c r="K102">
        <v>167</v>
      </c>
      <c r="L102">
        <v>193</v>
      </c>
      <c r="M102">
        <v>0</v>
      </c>
      <c r="N102">
        <v>0</v>
      </c>
      <c r="O102">
        <v>16</v>
      </c>
      <c r="P102" s="137">
        <v>1145</v>
      </c>
    </row>
    <row r="103" spans="1:16" ht="16.5">
      <c r="A103" t="s">
        <v>214</v>
      </c>
      <c r="C103">
        <v>2</v>
      </c>
      <c r="D103">
        <v>1</v>
      </c>
      <c r="E103">
        <v>22</v>
      </c>
      <c r="F103">
        <v>276</v>
      </c>
      <c r="G103">
        <v>14</v>
      </c>
      <c r="H103">
        <v>19</v>
      </c>
      <c r="I103">
        <v>0</v>
      </c>
      <c r="J103">
        <v>0</v>
      </c>
      <c r="K103">
        <v>126</v>
      </c>
      <c r="L103">
        <v>294</v>
      </c>
      <c r="M103">
        <v>5</v>
      </c>
      <c r="N103">
        <v>0</v>
      </c>
      <c r="O103">
        <v>20</v>
      </c>
      <c r="P103" s="137">
        <v>1900</v>
      </c>
    </row>
    <row r="104" spans="1:16" ht="16.5">
      <c r="A104" t="s">
        <v>215</v>
      </c>
      <c r="C104">
        <v>0</v>
      </c>
      <c r="D104">
        <v>0</v>
      </c>
      <c r="E104">
        <v>3</v>
      </c>
      <c r="F104">
        <v>25</v>
      </c>
      <c r="G104">
        <v>1</v>
      </c>
      <c r="H104">
        <v>1</v>
      </c>
      <c r="I104">
        <v>0</v>
      </c>
      <c r="J104">
        <v>0</v>
      </c>
      <c r="K104">
        <v>16</v>
      </c>
      <c r="L104">
        <v>46</v>
      </c>
      <c r="M104">
        <v>0</v>
      </c>
      <c r="N104">
        <v>0</v>
      </c>
      <c r="O104">
        <v>1</v>
      </c>
      <c r="P104">
        <v>332</v>
      </c>
    </row>
    <row r="105" spans="1:16" ht="16.5">
      <c r="A105" t="s">
        <v>216</v>
      </c>
      <c r="C105">
        <v>4</v>
      </c>
      <c r="D105">
        <v>2</v>
      </c>
      <c r="E105">
        <v>89</v>
      </c>
      <c r="F105">
        <v>521</v>
      </c>
      <c r="G105">
        <v>15</v>
      </c>
      <c r="H105">
        <v>13</v>
      </c>
      <c r="I105">
        <v>0</v>
      </c>
      <c r="J105">
        <v>0</v>
      </c>
      <c r="K105">
        <v>632</v>
      </c>
      <c r="L105">
        <v>983</v>
      </c>
      <c r="M105">
        <v>2</v>
      </c>
      <c r="N105">
        <v>0</v>
      </c>
      <c r="O105">
        <v>44</v>
      </c>
      <c r="P105" s="137">
        <v>2217</v>
      </c>
    </row>
    <row r="106" spans="1:16" ht="16.5">
      <c r="A106" t="s">
        <v>217</v>
      </c>
      <c r="C106">
        <v>1</v>
      </c>
      <c r="D106">
        <v>0</v>
      </c>
      <c r="E106">
        <v>8</v>
      </c>
      <c r="F106">
        <v>165</v>
      </c>
      <c r="G106">
        <v>7</v>
      </c>
      <c r="H106">
        <v>9</v>
      </c>
      <c r="I106">
        <v>0</v>
      </c>
      <c r="J106">
        <v>0</v>
      </c>
      <c r="K106">
        <v>47</v>
      </c>
      <c r="L106">
        <v>159</v>
      </c>
      <c r="M106">
        <v>1</v>
      </c>
      <c r="N106">
        <v>0</v>
      </c>
      <c r="O106">
        <v>6</v>
      </c>
      <c r="P106">
        <v>494</v>
      </c>
    </row>
    <row r="107" spans="1:16" ht="16.5">
      <c r="A107" t="s">
        <v>218</v>
      </c>
      <c r="C107">
        <v>0</v>
      </c>
      <c r="D107">
        <v>0</v>
      </c>
      <c r="E107">
        <v>2</v>
      </c>
      <c r="F107">
        <v>76</v>
      </c>
      <c r="G107">
        <v>1</v>
      </c>
      <c r="H107">
        <v>1</v>
      </c>
      <c r="I107">
        <v>0</v>
      </c>
      <c r="J107">
        <v>0</v>
      </c>
      <c r="K107">
        <v>57</v>
      </c>
      <c r="L107">
        <v>100</v>
      </c>
      <c r="M107">
        <v>1</v>
      </c>
      <c r="N107">
        <v>0</v>
      </c>
      <c r="O107">
        <v>7</v>
      </c>
      <c r="P107">
        <v>530</v>
      </c>
    </row>
    <row r="108" spans="1:16" ht="16.5">
      <c r="A108" t="s">
        <v>219</v>
      </c>
      <c r="C108">
        <v>1</v>
      </c>
      <c r="D108">
        <v>0</v>
      </c>
      <c r="E108">
        <v>7</v>
      </c>
      <c r="F108">
        <v>78</v>
      </c>
      <c r="G108">
        <v>2</v>
      </c>
      <c r="H108">
        <v>2</v>
      </c>
      <c r="I108">
        <v>0</v>
      </c>
      <c r="J108">
        <v>0</v>
      </c>
      <c r="K108">
        <v>161</v>
      </c>
      <c r="L108">
        <v>162</v>
      </c>
      <c r="M108">
        <v>1</v>
      </c>
      <c r="N108">
        <v>0</v>
      </c>
      <c r="O108">
        <v>13</v>
      </c>
      <c r="P108" s="137">
        <v>1148</v>
      </c>
    </row>
    <row r="109" spans="1:16" ht="16.5">
      <c r="A109" t="s">
        <v>220</v>
      </c>
      <c r="C109">
        <v>1</v>
      </c>
      <c r="D109">
        <v>0</v>
      </c>
      <c r="E109">
        <v>1</v>
      </c>
      <c r="F109">
        <v>33</v>
      </c>
      <c r="G109">
        <v>1</v>
      </c>
      <c r="H109">
        <v>1</v>
      </c>
      <c r="I109">
        <v>0</v>
      </c>
      <c r="J109">
        <v>0</v>
      </c>
      <c r="K109">
        <v>43</v>
      </c>
      <c r="L109">
        <v>44</v>
      </c>
      <c r="M109">
        <v>0</v>
      </c>
      <c r="N109">
        <v>0</v>
      </c>
      <c r="O109">
        <v>3</v>
      </c>
      <c r="P109">
        <v>399</v>
      </c>
    </row>
    <row r="110" spans="1:16" ht="16.5">
      <c r="A110" t="s">
        <v>221</v>
      </c>
      <c r="C110">
        <v>0</v>
      </c>
      <c r="D110">
        <v>0</v>
      </c>
      <c r="E110">
        <v>0</v>
      </c>
      <c r="F110">
        <v>37</v>
      </c>
      <c r="G110">
        <v>1</v>
      </c>
      <c r="H110">
        <v>9</v>
      </c>
      <c r="I110">
        <v>0</v>
      </c>
      <c r="J110">
        <v>0</v>
      </c>
      <c r="K110">
        <v>53</v>
      </c>
      <c r="L110">
        <v>73</v>
      </c>
      <c r="M110">
        <v>0</v>
      </c>
      <c r="N110">
        <v>0</v>
      </c>
      <c r="O110">
        <v>9</v>
      </c>
      <c r="P110">
        <v>663</v>
      </c>
    </row>
    <row r="111" spans="1:16" ht="16.5">
      <c r="A111" t="s">
        <v>222</v>
      </c>
      <c r="C111">
        <v>0</v>
      </c>
      <c r="D111">
        <v>0</v>
      </c>
      <c r="E111">
        <v>2</v>
      </c>
      <c r="F111">
        <v>34</v>
      </c>
      <c r="G111">
        <v>1</v>
      </c>
      <c r="H111">
        <v>0</v>
      </c>
      <c r="I111">
        <v>0</v>
      </c>
      <c r="J111">
        <v>0</v>
      </c>
      <c r="K111">
        <v>40</v>
      </c>
      <c r="L111">
        <v>37</v>
      </c>
      <c r="M111">
        <v>0</v>
      </c>
      <c r="N111">
        <v>0</v>
      </c>
      <c r="O111">
        <v>3</v>
      </c>
      <c r="P111">
        <v>476</v>
      </c>
    </row>
    <row r="112" spans="1:16" ht="16.5">
      <c r="A112" t="s">
        <v>223</v>
      </c>
      <c r="C112">
        <v>1</v>
      </c>
      <c r="D112">
        <v>0</v>
      </c>
      <c r="E112">
        <v>3</v>
      </c>
      <c r="F112">
        <v>187</v>
      </c>
      <c r="G112">
        <v>4</v>
      </c>
      <c r="H112">
        <v>16</v>
      </c>
      <c r="I112">
        <v>0</v>
      </c>
      <c r="J112">
        <v>0</v>
      </c>
      <c r="K112">
        <v>37</v>
      </c>
      <c r="L112">
        <v>95</v>
      </c>
      <c r="M112">
        <v>0</v>
      </c>
      <c r="N112">
        <v>0</v>
      </c>
      <c r="O112">
        <v>8</v>
      </c>
      <c r="P112">
        <v>799</v>
      </c>
    </row>
    <row r="113" spans="1:16" ht="16.5">
      <c r="A113" t="s">
        <v>224</v>
      </c>
      <c r="C113">
        <v>0</v>
      </c>
      <c r="D113">
        <v>0</v>
      </c>
      <c r="E113">
        <v>0</v>
      </c>
      <c r="F113">
        <v>29</v>
      </c>
      <c r="G113">
        <v>0</v>
      </c>
      <c r="H113">
        <v>1</v>
      </c>
      <c r="I113">
        <v>0</v>
      </c>
      <c r="J113">
        <v>0</v>
      </c>
      <c r="K113">
        <v>3</v>
      </c>
      <c r="L113">
        <v>12</v>
      </c>
      <c r="M113">
        <v>0</v>
      </c>
      <c r="N113">
        <v>0</v>
      </c>
      <c r="O113">
        <v>0</v>
      </c>
      <c r="P113">
        <v>161</v>
      </c>
    </row>
    <row r="114" spans="1:16" ht="16.5">
      <c r="A114" t="s">
        <v>225</v>
      </c>
      <c r="C114">
        <v>0</v>
      </c>
      <c r="D114">
        <v>0</v>
      </c>
      <c r="E114">
        <v>4</v>
      </c>
      <c r="F114">
        <v>22</v>
      </c>
      <c r="G114">
        <v>3</v>
      </c>
      <c r="H114">
        <v>2</v>
      </c>
      <c r="I114">
        <v>0</v>
      </c>
      <c r="J114">
        <v>0</v>
      </c>
      <c r="K114">
        <v>24</v>
      </c>
      <c r="L114">
        <v>28</v>
      </c>
      <c r="M114">
        <v>0</v>
      </c>
      <c r="N114">
        <v>0</v>
      </c>
      <c r="O114">
        <v>0</v>
      </c>
      <c r="P114">
        <v>220</v>
      </c>
    </row>
    <row r="115" spans="1:16" ht="16.5">
      <c r="A115" t="s">
        <v>226</v>
      </c>
      <c r="C115">
        <v>0</v>
      </c>
      <c r="D115">
        <v>0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65</v>
      </c>
    </row>
    <row r="116" spans="1:16" ht="16.5">
      <c r="A116" t="s">
        <v>227</v>
      </c>
      <c r="C116">
        <v>1</v>
      </c>
      <c r="D116">
        <v>0</v>
      </c>
      <c r="E116">
        <v>0</v>
      </c>
      <c r="F116">
        <v>19</v>
      </c>
      <c r="G116">
        <v>3</v>
      </c>
      <c r="H116">
        <v>2</v>
      </c>
      <c r="I116">
        <v>0</v>
      </c>
      <c r="J116">
        <v>0</v>
      </c>
      <c r="K116">
        <v>9</v>
      </c>
      <c r="L116">
        <v>51</v>
      </c>
      <c r="M116">
        <v>0</v>
      </c>
      <c r="N116">
        <v>0</v>
      </c>
      <c r="O116">
        <v>0</v>
      </c>
      <c r="P116">
        <v>335</v>
      </c>
    </row>
    <row r="117" spans="1:16" ht="16.5">
      <c r="A117" t="s">
        <v>228</v>
      </c>
      <c r="C117">
        <v>1</v>
      </c>
      <c r="D117">
        <v>0</v>
      </c>
      <c r="E117">
        <v>5</v>
      </c>
      <c r="F117">
        <v>84</v>
      </c>
      <c r="G117">
        <v>10</v>
      </c>
      <c r="H117">
        <v>13</v>
      </c>
      <c r="I117">
        <v>0</v>
      </c>
      <c r="J117">
        <v>0</v>
      </c>
      <c r="K117">
        <v>35</v>
      </c>
      <c r="L117">
        <v>81</v>
      </c>
      <c r="M117">
        <v>1</v>
      </c>
      <c r="N117">
        <v>0</v>
      </c>
      <c r="O117">
        <v>5</v>
      </c>
      <c r="P117">
        <v>256</v>
      </c>
    </row>
    <row r="118" spans="1:16" ht="16.5">
      <c r="A118" t="s">
        <v>229</v>
      </c>
      <c r="C118">
        <v>0</v>
      </c>
      <c r="D118">
        <v>0</v>
      </c>
      <c r="E118">
        <v>1</v>
      </c>
      <c r="F118">
        <v>17</v>
      </c>
      <c r="G118">
        <v>0</v>
      </c>
      <c r="H118">
        <v>2</v>
      </c>
      <c r="I118">
        <v>0</v>
      </c>
      <c r="J118">
        <v>0</v>
      </c>
      <c r="K118">
        <v>12</v>
      </c>
      <c r="L118">
        <v>17</v>
      </c>
      <c r="M118">
        <v>1</v>
      </c>
      <c r="N118">
        <v>0</v>
      </c>
      <c r="O118">
        <v>1</v>
      </c>
      <c r="P118">
        <v>138</v>
      </c>
    </row>
    <row r="119" spans="1:16" ht="16.5">
      <c r="A119" t="s">
        <v>230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2</v>
      </c>
      <c r="M119">
        <v>0</v>
      </c>
      <c r="N119">
        <v>0</v>
      </c>
      <c r="O119">
        <v>0</v>
      </c>
      <c r="P119">
        <v>18</v>
      </c>
    </row>
    <row r="120" spans="1:16" ht="16.5">
      <c r="A120" t="s">
        <v>231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1</v>
      </c>
      <c r="M120">
        <v>0</v>
      </c>
      <c r="N120">
        <v>0</v>
      </c>
      <c r="O120">
        <v>0</v>
      </c>
      <c r="P120">
        <v>1</v>
      </c>
    </row>
    <row r="124" ht="16.5"/>
    <row r="125" spans="3:15" ht="16.5">
      <c r="C125" s="2" t="s">
        <v>621</v>
      </c>
      <c r="E125" s="2" t="s">
        <v>622</v>
      </c>
      <c r="G125" s="2" t="s">
        <v>696</v>
      </c>
      <c r="I125" s="2" t="s">
        <v>623</v>
      </c>
      <c r="K125" s="2" t="s">
        <v>624</v>
      </c>
      <c r="M125" s="2" t="s">
        <v>625</v>
      </c>
      <c r="O125" s="2" t="s">
        <v>626</v>
      </c>
    </row>
    <row r="126" spans="3:16" ht="16.5">
      <c r="C126" s="2" t="s">
        <v>2</v>
      </c>
      <c r="D126" s="2" t="s">
        <v>3</v>
      </c>
      <c r="E126" s="2" t="s">
        <v>2</v>
      </c>
      <c r="F126" s="2" t="s">
        <v>3</v>
      </c>
      <c r="G126" s="2" t="s">
        <v>2</v>
      </c>
      <c r="H126" s="2" t="s">
        <v>3</v>
      </c>
      <c r="I126" s="2" t="s">
        <v>2</v>
      </c>
      <c r="J126" s="2" t="s">
        <v>3</v>
      </c>
      <c r="K126" s="2" t="s">
        <v>2</v>
      </c>
      <c r="L126" s="2" t="s">
        <v>3</v>
      </c>
      <c r="M126" s="2" t="s">
        <v>2</v>
      </c>
      <c r="N126" s="2" t="s">
        <v>3</v>
      </c>
      <c r="O126" s="2" t="s">
        <v>2</v>
      </c>
      <c r="P126" s="2" t="s">
        <v>3</v>
      </c>
    </row>
    <row r="128" spans="1:16" ht="16.5">
      <c r="A128" t="s">
        <v>243</v>
      </c>
      <c r="C128">
        <v>16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2</v>
      </c>
      <c r="J128">
        <v>0</v>
      </c>
      <c r="K128">
        <v>161</v>
      </c>
      <c r="L128">
        <v>90</v>
      </c>
      <c r="M128">
        <v>75</v>
      </c>
      <c r="N128">
        <v>22</v>
      </c>
      <c r="O128">
        <v>1</v>
      </c>
      <c r="P128">
        <v>5</v>
      </c>
    </row>
    <row r="129" spans="1:16" ht="16.5">
      <c r="A129" t="s">
        <v>210</v>
      </c>
      <c r="C129">
        <v>4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26</v>
      </c>
      <c r="L129">
        <v>13</v>
      </c>
      <c r="M129">
        <v>12</v>
      </c>
      <c r="N129">
        <v>4</v>
      </c>
      <c r="O129">
        <v>0</v>
      </c>
      <c r="P129">
        <v>2</v>
      </c>
    </row>
    <row r="130" spans="1:16" ht="16.5">
      <c r="A130" t="s">
        <v>211</v>
      </c>
      <c r="C130">
        <v>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49</v>
      </c>
      <c r="L130">
        <v>34</v>
      </c>
      <c r="M130">
        <v>21</v>
      </c>
      <c r="N130">
        <v>10</v>
      </c>
      <c r="O130">
        <v>0</v>
      </c>
      <c r="P130">
        <v>1</v>
      </c>
    </row>
    <row r="131" spans="1:16" ht="16.5">
      <c r="A131" t="s">
        <v>212</v>
      </c>
      <c r="C131">
        <v>3</v>
      </c>
      <c r="D131">
        <v>0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16</v>
      </c>
      <c r="L131">
        <v>8</v>
      </c>
      <c r="M131">
        <v>12</v>
      </c>
      <c r="N131">
        <v>2</v>
      </c>
      <c r="O131">
        <v>0</v>
      </c>
      <c r="P131">
        <v>0</v>
      </c>
    </row>
    <row r="132" spans="1:16" ht="16.5">
      <c r="A132" t="s">
        <v>213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7</v>
      </c>
      <c r="L132">
        <v>4</v>
      </c>
      <c r="M132">
        <v>3</v>
      </c>
      <c r="N132">
        <v>1</v>
      </c>
      <c r="O132">
        <v>0</v>
      </c>
      <c r="P132">
        <v>0</v>
      </c>
    </row>
    <row r="133" spans="1:16" ht="16.5">
      <c r="A133" t="s">
        <v>214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22</v>
      </c>
      <c r="L133">
        <v>13</v>
      </c>
      <c r="M133">
        <v>7</v>
      </c>
      <c r="N133">
        <v>1</v>
      </c>
      <c r="O133">
        <v>0</v>
      </c>
      <c r="P133">
        <v>1</v>
      </c>
    </row>
    <row r="134" spans="1:16" ht="16.5">
      <c r="A134" t="s">
        <v>215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</v>
      </c>
      <c r="L134">
        <v>1</v>
      </c>
      <c r="M134">
        <v>1</v>
      </c>
      <c r="N134">
        <v>2</v>
      </c>
      <c r="O134">
        <v>0</v>
      </c>
      <c r="P134">
        <v>0</v>
      </c>
    </row>
    <row r="135" spans="1:16" ht="16.5">
      <c r="A135" t="s">
        <v>216</v>
      </c>
      <c r="C135">
        <v>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10</v>
      </c>
      <c r="L135">
        <v>9</v>
      </c>
      <c r="M135">
        <v>6</v>
      </c>
      <c r="N135">
        <v>1</v>
      </c>
      <c r="O135">
        <v>1</v>
      </c>
      <c r="P135">
        <v>0</v>
      </c>
    </row>
    <row r="136" spans="1:16" ht="16.5">
      <c r="A136" t="s">
        <v>217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t="16.5">
      <c r="A137" t="s">
        <v>218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ht="16.5">
      <c r="A138" t="s">
        <v>219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3</v>
      </c>
      <c r="L138">
        <v>1</v>
      </c>
      <c r="M138">
        <v>1</v>
      </c>
      <c r="N138">
        <v>0</v>
      </c>
      <c r="O138">
        <v>0</v>
      </c>
      <c r="P138">
        <v>0</v>
      </c>
    </row>
    <row r="139" spans="1:16" ht="16.5">
      <c r="A139" t="s">
        <v>220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5</v>
      </c>
      <c r="L139">
        <v>0</v>
      </c>
      <c r="M139">
        <v>2</v>
      </c>
      <c r="N139">
        <v>0</v>
      </c>
      <c r="O139">
        <v>0</v>
      </c>
      <c r="P139">
        <v>0</v>
      </c>
    </row>
    <row r="140" spans="1:16" ht="16.5">
      <c r="A140" t="s">
        <v>221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1</v>
      </c>
      <c r="M140">
        <v>1</v>
      </c>
      <c r="N140">
        <v>0</v>
      </c>
      <c r="O140">
        <v>0</v>
      </c>
      <c r="P140">
        <v>1</v>
      </c>
    </row>
    <row r="141" spans="1:16" ht="16.5">
      <c r="A141" t="s">
        <v>222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</row>
    <row r="142" spans="1:16" ht="16.5">
      <c r="A142" t="s">
        <v>223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1</v>
      </c>
      <c r="L142">
        <v>2</v>
      </c>
      <c r="M142">
        <v>1</v>
      </c>
      <c r="N142">
        <v>0</v>
      </c>
      <c r="O142">
        <v>0</v>
      </c>
      <c r="P142">
        <v>0</v>
      </c>
    </row>
    <row r="143" spans="1:16" ht="16.5">
      <c r="A143" t="s">
        <v>224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1</v>
      </c>
      <c r="J143">
        <v>0</v>
      </c>
      <c r="K143">
        <v>3</v>
      </c>
      <c r="L143">
        <v>0</v>
      </c>
      <c r="M143">
        <v>1</v>
      </c>
      <c r="N143">
        <v>0</v>
      </c>
      <c r="O143">
        <v>0</v>
      </c>
      <c r="P143">
        <v>0</v>
      </c>
    </row>
    <row r="144" spans="1:16" ht="16.5">
      <c r="A144" t="s">
        <v>225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3</v>
      </c>
      <c r="L144">
        <v>1</v>
      </c>
      <c r="M144">
        <v>2</v>
      </c>
      <c r="N144">
        <v>0</v>
      </c>
      <c r="O144">
        <v>0</v>
      </c>
      <c r="P144">
        <v>0</v>
      </c>
    </row>
    <row r="145" spans="1:16" ht="16.5">
      <c r="A145" t="s">
        <v>226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.5">
      <c r="A146" t="s">
        <v>227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2</v>
      </c>
      <c r="M146">
        <v>2</v>
      </c>
      <c r="N146">
        <v>1</v>
      </c>
      <c r="O146">
        <v>0</v>
      </c>
      <c r="P146">
        <v>0</v>
      </c>
    </row>
    <row r="147" spans="1:16" ht="16.5">
      <c r="A147" t="s">
        <v>228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3</v>
      </c>
      <c r="L147">
        <v>1</v>
      </c>
      <c r="M147">
        <v>2</v>
      </c>
      <c r="N147">
        <v>0</v>
      </c>
      <c r="O147">
        <v>0</v>
      </c>
      <c r="P147">
        <v>0</v>
      </c>
    </row>
    <row r="148" spans="1:16" ht="16.5">
      <c r="A148" t="s">
        <v>229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t="s">
        <v>230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t="s">
        <v>231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4" ht="16.5"/>
    <row r="155" spans="3:15" ht="16.5">
      <c r="C155" s="2" t="s">
        <v>627</v>
      </c>
      <c r="E155" s="2" t="s">
        <v>628</v>
      </c>
      <c r="G155" s="2" t="s">
        <v>103</v>
      </c>
      <c r="I155" s="2" t="s">
        <v>629</v>
      </c>
      <c r="K155" s="2" t="s">
        <v>630</v>
      </c>
      <c r="M155" t="s">
        <v>498</v>
      </c>
      <c r="O155" s="2" t="s">
        <v>107</v>
      </c>
    </row>
    <row r="156" spans="3:16" ht="16.5">
      <c r="C156" s="2" t="s">
        <v>2</v>
      </c>
      <c r="D156" s="2" t="s">
        <v>3</v>
      </c>
      <c r="E156" s="2" t="s">
        <v>2</v>
      </c>
      <c r="F156" s="2" t="s">
        <v>3</v>
      </c>
      <c r="G156" s="2" t="s">
        <v>2</v>
      </c>
      <c r="H156" s="2" t="s">
        <v>3</v>
      </c>
      <c r="I156" s="2" t="s">
        <v>2</v>
      </c>
      <c r="J156" s="2" t="s">
        <v>3</v>
      </c>
      <c r="K156" s="2" t="s">
        <v>2</v>
      </c>
      <c r="L156" s="2" t="s">
        <v>3</v>
      </c>
      <c r="M156" s="2" t="s">
        <v>2</v>
      </c>
      <c r="N156" s="2" t="s">
        <v>3</v>
      </c>
      <c r="O156" s="2" t="s">
        <v>2</v>
      </c>
      <c r="P156" s="2" t="s">
        <v>3</v>
      </c>
    </row>
    <row r="158" spans="1:16" ht="16.5">
      <c r="A158" t="s">
        <v>243</v>
      </c>
      <c r="C158">
        <v>0</v>
      </c>
      <c r="D158">
        <v>2</v>
      </c>
      <c r="E158">
        <v>0</v>
      </c>
      <c r="F158">
        <v>1</v>
      </c>
      <c r="G158">
        <v>0</v>
      </c>
      <c r="H158">
        <v>1</v>
      </c>
      <c r="I158">
        <v>21</v>
      </c>
      <c r="J158">
        <v>9</v>
      </c>
      <c r="K158">
        <v>22</v>
      </c>
      <c r="L158">
        <v>2</v>
      </c>
      <c r="M158">
        <v>2</v>
      </c>
      <c r="N158">
        <v>1</v>
      </c>
      <c r="O158">
        <v>5</v>
      </c>
      <c r="P158">
        <v>5</v>
      </c>
    </row>
    <row r="159" spans="1:16" ht="16.5">
      <c r="A159" t="s">
        <v>210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4</v>
      </c>
      <c r="J159">
        <v>2</v>
      </c>
      <c r="K159">
        <v>8</v>
      </c>
      <c r="L159">
        <v>0</v>
      </c>
      <c r="M159">
        <v>0</v>
      </c>
      <c r="N159">
        <v>0</v>
      </c>
      <c r="O159">
        <v>1</v>
      </c>
      <c r="P159">
        <v>0</v>
      </c>
    </row>
    <row r="160" spans="1:16" ht="16.5">
      <c r="A160" t="s">
        <v>211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7</v>
      </c>
      <c r="J160">
        <v>3</v>
      </c>
      <c r="K160">
        <v>6</v>
      </c>
      <c r="L160">
        <v>0</v>
      </c>
      <c r="M160">
        <v>1</v>
      </c>
      <c r="N160">
        <v>0</v>
      </c>
      <c r="O160">
        <v>1</v>
      </c>
      <c r="P160">
        <v>1</v>
      </c>
    </row>
    <row r="161" spans="1:16" ht="16.5">
      <c r="A161" t="s">
        <v>212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5</v>
      </c>
      <c r="J161">
        <v>0</v>
      </c>
      <c r="K161">
        <v>2</v>
      </c>
      <c r="L161">
        <v>0</v>
      </c>
      <c r="M161">
        <v>0</v>
      </c>
      <c r="N161">
        <v>1</v>
      </c>
      <c r="O161">
        <v>2</v>
      </c>
      <c r="P161">
        <v>2</v>
      </c>
    </row>
    <row r="162" spans="1:16" ht="16.5">
      <c r="A162" t="s">
        <v>213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</v>
      </c>
      <c r="L162">
        <v>1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214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2</v>
      </c>
      <c r="J163">
        <v>1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215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216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2</v>
      </c>
      <c r="K165">
        <v>1</v>
      </c>
      <c r="L165">
        <v>0</v>
      </c>
      <c r="M165">
        <v>0</v>
      </c>
      <c r="N165">
        <v>0</v>
      </c>
      <c r="O165">
        <v>1</v>
      </c>
      <c r="P165">
        <v>0</v>
      </c>
    </row>
    <row r="166" spans="1:16" ht="16.5">
      <c r="A166" t="s">
        <v>217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ht="16.5">
      <c r="A167" t="s">
        <v>218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6.5">
      <c r="A168" t="s">
        <v>219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ht="16.5">
      <c r="A169" t="s">
        <v>220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6.5">
      <c r="A170" t="s">
        <v>221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6.5">
      <c r="A171" t="s">
        <v>222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ht="16.5">
      <c r="A172" t="s">
        <v>223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</row>
    <row r="173" spans="1:16" ht="16.5">
      <c r="A173" t="s">
        <v>224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6.5">
      <c r="A174" t="s">
        <v>225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</row>
    <row r="175" spans="1:16" ht="16.5">
      <c r="A175" t="s">
        <v>226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6.5">
      <c r="A176" t="s">
        <v>227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228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1</v>
      </c>
    </row>
    <row r="178" spans="1:16" ht="16.5">
      <c r="A178" t="s">
        <v>229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230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t="s">
        <v>231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4" ht="16.5"/>
    <row r="185" spans="3:15" ht="16.5">
      <c r="C185" s="2" t="s">
        <v>236</v>
      </c>
      <c r="E185" s="2" t="s">
        <v>108</v>
      </c>
      <c r="G185" s="2" t="s">
        <v>109</v>
      </c>
      <c r="I185" s="2" t="s">
        <v>110</v>
      </c>
      <c r="K185" s="2" t="s">
        <v>111</v>
      </c>
      <c r="M185" s="2" t="s">
        <v>112</v>
      </c>
      <c r="O185" s="2" t="s">
        <v>631</v>
      </c>
    </row>
    <row r="186" spans="3:16" ht="16.5">
      <c r="C186" s="2" t="s">
        <v>2</v>
      </c>
      <c r="D186" s="2" t="s">
        <v>3</v>
      </c>
      <c r="E186" s="2" t="s">
        <v>2</v>
      </c>
      <c r="F186" s="2" t="s">
        <v>3</v>
      </c>
      <c r="G186" s="2" t="s">
        <v>2</v>
      </c>
      <c r="H186" s="2" t="s">
        <v>3</v>
      </c>
      <c r="I186" s="2" t="s">
        <v>2</v>
      </c>
      <c r="J186" s="2" t="s">
        <v>3</v>
      </c>
      <c r="K186" s="2" t="s">
        <v>2</v>
      </c>
      <c r="L186" s="2" t="s">
        <v>3</v>
      </c>
      <c r="M186" s="2" t="s">
        <v>2</v>
      </c>
      <c r="N186" s="2" t="s">
        <v>3</v>
      </c>
      <c r="O186" s="2" t="s">
        <v>2</v>
      </c>
      <c r="P186" s="2" t="s">
        <v>3</v>
      </c>
    </row>
    <row r="188" spans="1:16" ht="16.5">
      <c r="A188" t="s">
        <v>243</v>
      </c>
      <c r="C188">
        <v>10</v>
      </c>
      <c r="D188">
        <v>0</v>
      </c>
      <c r="E188">
        <v>17</v>
      </c>
      <c r="F188">
        <v>2</v>
      </c>
      <c r="G188">
        <v>7</v>
      </c>
      <c r="H188">
        <v>1</v>
      </c>
      <c r="I188">
        <v>251</v>
      </c>
      <c r="J188">
        <v>46</v>
      </c>
      <c r="K188">
        <v>164</v>
      </c>
      <c r="L188">
        <v>28</v>
      </c>
      <c r="M188">
        <v>14</v>
      </c>
      <c r="N188">
        <v>0</v>
      </c>
      <c r="O188">
        <v>12</v>
      </c>
      <c r="P188">
        <v>1</v>
      </c>
    </row>
    <row r="189" spans="1:16" ht="16.5">
      <c r="A189" t="s">
        <v>210</v>
      </c>
      <c r="C189">
        <v>1</v>
      </c>
      <c r="D189">
        <v>0</v>
      </c>
      <c r="E189">
        <v>3</v>
      </c>
      <c r="F189">
        <v>0</v>
      </c>
      <c r="G189">
        <v>1</v>
      </c>
      <c r="H189">
        <v>0</v>
      </c>
      <c r="I189">
        <v>45</v>
      </c>
      <c r="J189">
        <v>5</v>
      </c>
      <c r="K189">
        <v>30</v>
      </c>
      <c r="L189">
        <v>6</v>
      </c>
      <c r="M189">
        <v>3</v>
      </c>
      <c r="N189">
        <v>0</v>
      </c>
      <c r="O189">
        <v>3</v>
      </c>
      <c r="P189">
        <v>0</v>
      </c>
    </row>
    <row r="190" spans="1:16" ht="16.5">
      <c r="A190" t="s">
        <v>211</v>
      </c>
      <c r="C190">
        <v>1</v>
      </c>
      <c r="D190">
        <v>0</v>
      </c>
      <c r="E190">
        <v>7</v>
      </c>
      <c r="F190">
        <v>1</v>
      </c>
      <c r="G190">
        <v>2</v>
      </c>
      <c r="H190">
        <v>0</v>
      </c>
      <c r="I190">
        <v>108</v>
      </c>
      <c r="J190">
        <v>18</v>
      </c>
      <c r="K190">
        <v>47</v>
      </c>
      <c r="L190">
        <v>8</v>
      </c>
      <c r="M190">
        <v>5</v>
      </c>
      <c r="N190">
        <v>0</v>
      </c>
      <c r="O190">
        <v>3</v>
      </c>
      <c r="P190">
        <v>1</v>
      </c>
    </row>
    <row r="191" spans="1:16" ht="16.5">
      <c r="A191" t="s">
        <v>212</v>
      </c>
      <c r="C191">
        <v>1</v>
      </c>
      <c r="D191">
        <v>0</v>
      </c>
      <c r="E191">
        <v>3</v>
      </c>
      <c r="F191">
        <v>1</v>
      </c>
      <c r="G191">
        <v>2</v>
      </c>
      <c r="H191">
        <v>0</v>
      </c>
      <c r="I191">
        <v>23</v>
      </c>
      <c r="J191">
        <v>5</v>
      </c>
      <c r="K191">
        <v>23</v>
      </c>
      <c r="L191">
        <v>1</v>
      </c>
      <c r="M191">
        <v>0</v>
      </c>
      <c r="N191">
        <v>0</v>
      </c>
      <c r="O191">
        <v>2</v>
      </c>
      <c r="P191">
        <v>0</v>
      </c>
    </row>
    <row r="192" spans="1:16" ht="16.5">
      <c r="A192" t="s">
        <v>213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10</v>
      </c>
      <c r="J192">
        <v>3</v>
      </c>
      <c r="K192">
        <v>9</v>
      </c>
      <c r="L192">
        <v>2</v>
      </c>
      <c r="M192">
        <v>1</v>
      </c>
      <c r="N192">
        <v>0</v>
      </c>
      <c r="O192">
        <v>2</v>
      </c>
      <c r="P192">
        <v>0</v>
      </c>
    </row>
    <row r="193" spans="1:16" ht="16.5">
      <c r="A193" t="s">
        <v>214</v>
      </c>
      <c r="C193">
        <v>1</v>
      </c>
      <c r="D193">
        <v>0</v>
      </c>
      <c r="E193">
        <v>1</v>
      </c>
      <c r="F193">
        <v>0</v>
      </c>
      <c r="G193">
        <v>1</v>
      </c>
      <c r="H193">
        <v>0</v>
      </c>
      <c r="I193">
        <v>19</v>
      </c>
      <c r="J193">
        <v>4</v>
      </c>
      <c r="K193">
        <v>24</v>
      </c>
      <c r="L193">
        <v>0</v>
      </c>
      <c r="M193">
        <v>0</v>
      </c>
      <c r="N193">
        <v>0</v>
      </c>
      <c r="O193">
        <v>1</v>
      </c>
      <c r="P193">
        <v>0</v>
      </c>
    </row>
    <row r="194" spans="1:16" ht="16.5">
      <c r="A194" t="s">
        <v>215</v>
      </c>
      <c r="C194">
        <v>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3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t="s">
        <v>216</v>
      </c>
      <c r="C195">
        <v>2</v>
      </c>
      <c r="D195">
        <v>0</v>
      </c>
      <c r="E195">
        <v>1</v>
      </c>
      <c r="F195">
        <v>0</v>
      </c>
      <c r="G195">
        <v>1</v>
      </c>
      <c r="H195">
        <v>0</v>
      </c>
      <c r="I195">
        <v>15</v>
      </c>
      <c r="J195">
        <v>2</v>
      </c>
      <c r="K195">
        <v>11</v>
      </c>
      <c r="L195">
        <v>6</v>
      </c>
      <c r="M195">
        <v>2</v>
      </c>
      <c r="N195">
        <v>0</v>
      </c>
      <c r="O195">
        <v>1</v>
      </c>
      <c r="P195">
        <v>0</v>
      </c>
    </row>
    <row r="196" spans="1:16" ht="16.5">
      <c r="A196" t="s">
        <v>217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3</v>
      </c>
      <c r="J196">
        <v>1</v>
      </c>
      <c r="K196">
        <v>2</v>
      </c>
      <c r="L196">
        <v>1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218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2</v>
      </c>
      <c r="L197">
        <v>0</v>
      </c>
      <c r="M197">
        <v>1</v>
      </c>
      <c r="N197">
        <v>0</v>
      </c>
      <c r="O197">
        <v>0</v>
      </c>
      <c r="P197">
        <v>0</v>
      </c>
    </row>
    <row r="198" spans="1:16" ht="16.5">
      <c r="A198" t="s">
        <v>219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4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6.5">
      <c r="A199" t="s">
        <v>220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3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6.5">
      <c r="A200" t="s">
        <v>221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0</v>
      </c>
    </row>
    <row r="201" spans="1:16" ht="16.5">
      <c r="A201" t="s">
        <v>222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3</v>
      </c>
      <c r="L201">
        <v>1</v>
      </c>
      <c r="M201">
        <v>0</v>
      </c>
      <c r="N201">
        <v>0</v>
      </c>
      <c r="O201">
        <v>0</v>
      </c>
      <c r="P201">
        <v>0</v>
      </c>
    </row>
    <row r="202" spans="1:16" ht="16.5">
      <c r="A202" t="s">
        <v>223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2</v>
      </c>
      <c r="J202">
        <v>0</v>
      </c>
      <c r="K202">
        <v>1</v>
      </c>
      <c r="L202">
        <v>1</v>
      </c>
      <c r="M202">
        <v>0</v>
      </c>
      <c r="N202">
        <v>0</v>
      </c>
      <c r="O202">
        <v>0</v>
      </c>
      <c r="P202">
        <v>0</v>
      </c>
    </row>
    <row r="203" spans="1:16" ht="16.5">
      <c r="A203" t="s">
        <v>224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3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6.5">
      <c r="A204" t="s">
        <v>225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4</v>
      </c>
      <c r="J204">
        <v>0</v>
      </c>
      <c r="K204">
        <v>1</v>
      </c>
      <c r="L204">
        <v>0</v>
      </c>
      <c r="M204">
        <v>1</v>
      </c>
      <c r="N204">
        <v>0</v>
      </c>
      <c r="O204">
        <v>0</v>
      </c>
      <c r="P204">
        <v>0</v>
      </c>
    </row>
    <row r="205" spans="1:16" ht="16.5">
      <c r="A205" t="s">
        <v>226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2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6.5">
      <c r="A206" t="s">
        <v>227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2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6.5">
      <c r="A207" t="s">
        <v>228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2</v>
      </c>
      <c r="J207">
        <v>7</v>
      </c>
      <c r="K207">
        <v>2</v>
      </c>
      <c r="L207">
        <v>1</v>
      </c>
      <c r="M207">
        <v>1</v>
      </c>
      <c r="N207">
        <v>0</v>
      </c>
      <c r="O207">
        <v>0</v>
      </c>
      <c r="P207">
        <v>0</v>
      </c>
    </row>
    <row r="208" spans="1:16" ht="16.5">
      <c r="A208" t="s">
        <v>229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2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6.5">
      <c r="A209" t="s">
        <v>230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6.5">
      <c r="A210" t="s">
        <v>231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4" ht="16.5"/>
    <row r="215" spans="3:15" ht="16.5">
      <c r="C215" t="s">
        <v>114</v>
      </c>
      <c r="E215" s="2" t="s">
        <v>632</v>
      </c>
      <c r="G215" s="2" t="s">
        <v>633</v>
      </c>
      <c r="I215" s="144" t="s">
        <v>697</v>
      </c>
      <c r="K215" s="2" t="s">
        <v>634</v>
      </c>
      <c r="M215" s="2" t="s">
        <v>120</v>
      </c>
      <c r="O215" s="2" t="s">
        <v>121</v>
      </c>
    </row>
    <row r="216" spans="3:16" ht="16.5">
      <c r="C216" s="2" t="s">
        <v>2</v>
      </c>
      <c r="D216" s="2" t="s">
        <v>3</v>
      </c>
      <c r="E216" s="2" t="s">
        <v>2</v>
      </c>
      <c r="F216" s="2" t="s">
        <v>3</v>
      </c>
      <c r="G216" s="2" t="s">
        <v>2</v>
      </c>
      <c r="H216" s="2" t="s">
        <v>3</v>
      </c>
      <c r="I216" s="2" t="s">
        <v>2</v>
      </c>
      <c r="J216" s="2" t="s">
        <v>3</v>
      </c>
      <c r="K216" s="2" t="s">
        <v>2</v>
      </c>
      <c r="L216" s="2" t="s">
        <v>3</v>
      </c>
      <c r="M216" s="2" t="s">
        <v>2</v>
      </c>
      <c r="N216" s="2" t="s">
        <v>3</v>
      </c>
      <c r="O216" s="2" t="s">
        <v>2</v>
      </c>
      <c r="P216" s="2" t="s">
        <v>3</v>
      </c>
    </row>
    <row r="218" spans="1:16" ht="16.5">
      <c r="A218" t="s">
        <v>243</v>
      </c>
      <c r="C218">
        <v>1</v>
      </c>
      <c r="D218">
        <v>0</v>
      </c>
      <c r="E218">
        <v>24</v>
      </c>
      <c r="F218">
        <v>0</v>
      </c>
      <c r="G218">
        <v>60</v>
      </c>
      <c r="H218">
        <v>2</v>
      </c>
      <c r="I218">
        <v>1</v>
      </c>
      <c r="J218">
        <v>0</v>
      </c>
      <c r="K218">
        <v>1</v>
      </c>
      <c r="L218">
        <v>0</v>
      </c>
      <c r="M218">
        <v>61</v>
      </c>
      <c r="N218">
        <v>8</v>
      </c>
      <c r="O218">
        <v>3</v>
      </c>
      <c r="P218">
        <v>0</v>
      </c>
    </row>
    <row r="219" spans="1:16" ht="16.5">
      <c r="A219" t="s">
        <v>210</v>
      </c>
      <c r="C219">
        <v>0</v>
      </c>
      <c r="D219">
        <v>0</v>
      </c>
      <c r="E219">
        <v>4</v>
      </c>
      <c r="F219">
        <v>0</v>
      </c>
      <c r="G219">
        <v>14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10</v>
      </c>
      <c r="N219">
        <v>4</v>
      </c>
      <c r="O219">
        <v>2</v>
      </c>
      <c r="P219">
        <v>0</v>
      </c>
    </row>
    <row r="220" spans="1:16" ht="16.5">
      <c r="A220" t="s">
        <v>211</v>
      </c>
      <c r="C220">
        <v>0</v>
      </c>
      <c r="D220">
        <v>0</v>
      </c>
      <c r="E220">
        <v>4</v>
      </c>
      <c r="F220">
        <v>0</v>
      </c>
      <c r="G220">
        <v>18</v>
      </c>
      <c r="H220">
        <v>1</v>
      </c>
      <c r="I220">
        <v>1</v>
      </c>
      <c r="J220">
        <v>0</v>
      </c>
      <c r="K220">
        <v>0</v>
      </c>
      <c r="L220">
        <v>0</v>
      </c>
      <c r="M220">
        <v>23</v>
      </c>
      <c r="N220">
        <v>0</v>
      </c>
      <c r="O220">
        <v>0</v>
      </c>
      <c r="P220">
        <v>0</v>
      </c>
    </row>
    <row r="221" spans="1:16" ht="16.5">
      <c r="A221" t="s">
        <v>212</v>
      </c>
      <c r="C221">
        <v>0</v>
      </c>
      <c r="D221">
        <v>0</v>
      </c>
      <c r="E221">
        <v>7</v>
      </c>
      <c r="F221">
        <v>0</v>
      </c>
      <c r="G221">
        <v>9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11</v>
      </c>
      <c r="N221">
        <v>0</v>
      </c>
      <c r="O221">
        <v>0</v>
      </c>
      <c r="P221">
        <v>0</v>
      </c>
    </row>
    <row r="222" spans="1:16" ht="16.5">
      <c r="A222" t="s">
        <v>213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214</v>
      </c>
      <c r="C223">
        <v>0</v>
      </c>
      <c r="D223">
        <v>0</v>
      </c>
      <c r="E223">
        <v>5</v>
      </c>
      <c r="F223">
        <v>0</v>
      </c>
      <c r="G223">
        <v>3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6</v>
      </c>
      <c r="N223">
        <v>0</v>
      </c>
      <c r="O223">
        <v>1</v>
      </c>
      <c r="P223">
        <v>0</v>
      </c>
    </row>
    <row r="224" spans="1:16" ht="16.5">
      <c r="A224" t="s">
        <v>215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</row>
    <row r="225" spans="1:16" ht="16.5">
      <c r="A225" t="s">
        <v>216</v>
      </c>
      <c r="C225">
        <v>1</v>
      </c>
      <c r="D225">
        <v>0</v>
      </c>
      <c r="E225">
        <v>0</v>
      </c>
      <c r="F225">
        <v>0</v>
      </c>
      <c r="G225">
        <v>7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3</v>
      </c>
      <c r="N225">
        <v>0</v>
      </c>
      <c r="O225">
        <v>0</v>
      </c>
      <c r="P225">
        <v>0</v>
      </c>
    </row>
    <row r="226" spans="1:16" ht="16.5">
      <c r="A226" t="s">
        <v>217</v>
      </c>
      <c r="C226">
        <v>0</v>
      </c>
      <c r="D226">
        <v>0</v>
      </c>
      <c r="E226">
        <v>1</v>
      </c>
      <c r="F226">
        <v>0</v>
      </c>
      <c r="G226">
        <v>2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</row>
    <row r="227" spans="1:16" ht="16.5">
      <c r="A227" t="s">
        <v>218</v>
      </c>
      <c r="C227">
        <v>0</v>
      </c>
      <c r="D227">
        <v>0</v>
      </c>
      <c r="E227">
        <v>1</v>
      </c>
      <c r="F227">
        <v>0</v>
      </c>
      <c r="G227">
        <v>2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6.5">
      <c r="A228" t="s">
        <v>219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</v>
      </c>
      <c r="L228">
        <v>0</v>
      </c>
      <c r="M228">
        <v>1</v>
      </c>
      <c r="N228">
        <v>1</v>
      </c>
      <c r="O228">
        <v>0</v>
      </c>
      <c r="P228">
        <v>0</v>
      </c>
    </row>
    <row r="229" spans="1:16" ht="16.5">
      <c r="A229" t="s">
        <v>220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</row>
    <row r="230" spans="1:16" ht="16.5">
      <c r="A230" t="s">
        <v>221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222</v>
      </c>
      <c r="C231">
        <v>0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6.5">
      <c r="A232" t="s">
        <v>223</v>
      </c>
      <c r="C232">
        <v>0</v>
      </c>
      <c r="D232">
        <v>0</v>
      </c>
      <c r="E232">
        <v>0</v>
      </c>
      <c r="F232">
        <v>0</v>
      </c>
      <c r="G232">
        <v>2</v>
      </c>
      <c r="H232">
        <v>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6.5">
      <c r="A233" t="s">
        <v>224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</row>
    <row r="234" spans="1:16" ht="16.5">
      <c r="A234" t="s">
        <v>225</v>
      </c>
      <c r="C234">
        <v>0</v>
      </c>
      <c r="D234">
        <v>0</v>
      </c>
      <c r="E234">
        <v>1</v>
      </c>
      <c r="F234">
        <v>0</v>
      </c>
      <c r="G234">
        <v>1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</row>
    <row r="235" spans="1:16" ht="16.5">
      <c r="A235" t="s">
        <v>226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6.5">
      <c r="A236" t="s">
        <v>227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</row>
    <row r="237" spans="1:16" ht="16.5">
      <c r="A237" t="s">
        <v>228</v>
      </c>
      <c r="C237">
        <v>0</v>
      </c>
      <c r="D237">
        <v>0</v>
      </c>
      <c r="E237">
        <v>1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2</v>
      </c>
      <c r="N237">
        <v>2</v>
      </c>
      <c r="O237">
        <v>0</v>
      </c>
      <c r="P237">
        <v>0</v>
      </c>
    </row>
    <row r="238" spans="1:16" ht="16.5">
      <c r="A238" t="s">
        <v>229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6.5">
      <c r="A239" t="s">
        <v>230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6.5">
      <c r="A240" t="s">
        <v>231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4" ht="16.5"/>
    <row r="245" spans="3:15" ht="16.5">
      <c r="C245" s="2" t="s">
        <v>122</v>
      </c>
      <c r="E245" s="2" t="s">
        <v>635</v>
      </c>
      <c r="G245" s="2" t="s">
        <v>636</v>
      </c>
      <c r="I245" s="2" t="s">
        <v>637</v>
      </c>
      <c r="K245" s="2" t="s">
        <v>126</v>
      </c>
      <c r="M245" s="2" t="s">
        <v>127</v>
      </c>
      <c r="O245" s="2" t="s">
        <v>638</v>
      </c>
    </row>
    <row r="246" spans="3:16" ht="16.5">
      <c r="C246" s="2" t="s">
        <v>2</v>
      </c>
      <c r="D246" s="2" t="s">
        <v>3</v>
      </c>
      <c r="E246" s="2" t="s">
        <v>2</v>
      </c>
      <c r="F246" s="2" t="s">
        <v>3</v>
      </c>
      <c r="G246" s="2" t="s">
        <v>2</v>
      </c>
      <c r="H246" s="2" t="s">
        <v>3</v>
      </c>
      <c r="I246" s="2" t="s">
        <v>2</v>
      </c>
      <c r="J246" s="2" t="s">
        <v>3</v>
      </c>
      <c r="K246" s="2" t="s">
        <v>2</v>
      </c>
      <c r="L246" s="2" t="s">
        <v>3</v>
      </c>
      <c r="M246" s="2" t="s">
        <v>2</v>
      </c>
      <c r="N246" s="2" t="s">
        <v>3</v>
      </c>
      <c r="O246" s="2" t="s">
        <v>2</v>
      </c>
      <c r="P246" s="2" t="s">
        <v>3</v>
      </c>
    </row>
    <row r="248" spans="1:16" ht="16.5">
      <c r="A248" t="s">
        <v>243</v>
      </c>
      <c r="C248">
        <v>15</v>
      </c>
      <c r="D248">
        <v>18</v>
      </c>
      <c r="E248">
        <v>9</v>
      </c>
      <c r="F248">
        <v>2</v>
      </c>
      <c r="G248">
        <v>1</v>
      </c>
      <c r="H248">
        <v>0</v>
      </c>
      <c r="I248">
        <v>45</v>
      </c>
      <c r="J248">
        <v>3</v>
      </c>
      <c r="K248">
        <v>23</v>
      </c>
      <c r="L248">
        <v>4</v>
      </c>
      <c r="M248">
        <v>29</v>
      </c>
      <c r="N248">
        <v>4</v>
      </c>
      <c r="O248">
        <v>6</v>
      </c>
      <c r="P248">
        <v>5</v>
      </c>
    </row>
    <row r="249" spans="1:16" ht="16.5">
      <c r="A249" t="s">
        <v>210</v>
      </c>
      <c r="C249">
        <v>2</v>
      </c>
      <c r="D249">
        <v>9</v>
      </c>
      <c r="E249">
        <v>2</v>
      </c>
      <c r="F249">
        <v>1</v>
      </c>
      <c r="G249">
        <v>1</v>
      </c>
      <c r="H249">
        <v>0</v>
      </c>
      <c r="I249">
        <v>12</v>
      </c>
      <c r="J249">
        <v>0</v>
      </c>
      <c r="K249">
        <v>5</v>
      </c>
      <c r="L249">
        <v>0</v>
      </c>
      <c r="M249">
        <v>7</v>
      </c>
      <c r="N249">
        <v>1</v>
      </c>
      <c r="O249">
        <v>2</v>
      </c>
      <c r="P249">
        <v>2</v>
      </c>
    </row>
    <row r="250" spans="1:16" ht="16.5">
      <c r="A250" t="s">
        <v>211</v>
      </c>
      <c r="C250">
        <v>5</v>
      </c>
      <c r="D250">
        <v>3</v>
      </c>
      <c r="E250">
        <v>1</v>
      </c>
      <c r="F250">
        <v>0</v>
      </c>
      <c r="G250">
        <v>0</v>
      </c>
      <c r="H250">
        <v>0</v>
      </c>
      <c r="I250">
        <v>16</v>
      </c>
      <c r="J250">
        <v>3</v>
      </c>
      <c r="K250">
        <v>11</v>
      </c>
      <c r="L250">
        <v>2</v>
      </c>
      <c r="M250">
        <v>12</v>
      </c>
      <c r="N250">
        <v>2</v>
      </c>
      <c r="O250">
        <v>0</v>
      </c>
      <c r="P250">
        <v>0</v>
      </c>
    </row>
    <row r="251" spans="1:16" ht="16.5">
      <c r="A251" t="s">
        <v>212</v>
      </c>
      <c r="C251">
        <v>3</v>
      </c>
      <c r="D251">
        <v>0</v>
      </c>
      <c r="E251">
        <v>1</v>
      </c>
      <c r="F251">
        <v>0</v>
      </c>
      <c r="G251">
        <v>0</v>
      </c>
      <c r="H251">
        <v>0</v>
      </c>
      <c r="I251">
        <v>5</v>
      </c>
      <c r="J251">
        <v>0</v>
      </c>
      <c r="K251">
        <v>2</v>
      </c>
      <c r="L251">
        <v>0</v>
      </c>
      <c r="M251">
        <v>3</v>
      </c>
      <c r="N251">
        <v>0</v>
      </c>
      <c r="O251">
        <v>0</v>
      </c>
      <c r="P251">
        <v>1</v>
      </c>
    </row>
    <row r="252" spans="1:16" ht="16.5">
      <c r="A252" t="s">
        <v>213</v>
      </c>
      <c r="C252">
        <v>0</v>
      </c>
      <c r="D252">
        <v>1</v>
      </c>
      <c r="E252">
        <v>0</v>
      </c>
      <c r="F252">
        <v>0</v>
      </c>
      <c r="G252">
        <v>0</v>
      </c>
      <c r="H252">
        <v>0</v>
      </c>
      <c r="I252">
        <v>3</v>
      </c>
      <c r="J252">
        <v>0</v>
      </c>
      <c r="K252">
        <v>0</v>
      </c>
      <c r="L252">
        <v>0</v>
      </c>
      <c r="M252">
        <v>2</v>
      </c>
      <c r="N252">
        <v>0</v>
      </c>
      <c r="O252">
        <v>0</v>
      </c>
      <c r="P252">
        <v>0</v>
      </c>
    </row>
    <row r="253" spans="1:16" ht="16.5">
      <c r="A253" t="s">
        <v>214</v>
      </c>
      <c r="C253">
        <v>1</v>
      </c>
      <c r="D253">
        <v>0</v>
      </c>
      <c r="E253">
        <v>1</v>
      </c>
      <c r="F253">
        <v>0</v>
      </c>
      <c r="G253">
        <v>0</v>
      </c>
      <c r="H253">
        <v>0</v>
      </c>
      <c r="I253">
        <v>4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1</v>
      </c>
      <c r="P253">
        <v>1</v>
      </c>
    </row>
    <row r="254" spans="1:16" ht="16.5">
      <c r="A254" t="s">
        <v>215</v>
      </c>
      <c r="C254">
        <v>0</v>
      </c>
      <c r="D254">
        <v>1</v>
      </c>
      <c r="E254">
        <v>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2</v>
      </c>
      <c r="N254">
        <v>1</v>
      </c>
      <c r="O254">
        <v>0</v>
      </c>
      <c r="P254">
        <v>0</v>
      </c>
    </row>
    <row r="255" spans="1:16" ht="16.5">
      <c r="A255" t="s">
        <v>216</v>
      </c>
      <c r="C255">
        <v>2</v>
      </c>
      <c r="D255">
        <v>2</v>
      </c>
      <c r="E255">
        <v>1</v>
      </c>
      <c r="F255">
        <v>1</v>
      </c>
      <c r="G255">
        <v>0</v>
      </c>
      <c r="H255">
        <v>0</v>
      </c>
      <c r="I255">
        <v>1</v>
      </c>
      <c r="J255">
        <v>0</v>
      </c>
      <c r="K255">
        <v>1</v>
      </c>
      <c r="L255">
        <v>2</v>
      </c>
      <c r="M255">
        <v>1</v>
      </c>
      <c r="N255">
        <v>0</v>
      </c>
      <c r="O255">
        <v>2</v>
      </c>
      <c r="P255">
        <v>0</v>
      </c>
    </row>
    <row r="256" spans="1:16" ht="16.5">
      <c r="A256" t="s">
        <v>217</v>
      </c>
      <c r="C256">
        <v>0</v>
      </c>
      <c r="D256">
        <v>0</v>
      </c>
      <c r="E256">
        <v>1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</v>
      </c>
    </row>
    <row r="257" spans="1:16" ht="16.5">
      <c r="A257" t="s">
        <v>218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219</v>
      </c>
      <c r="C258">
        <v>0</v>
      </c>
      <c r="D258">
        <v>0</v>
      </c>
      <c r="E258">
        <v>1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t="s">
        <v>220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ht="16.5">
      <c r="A260" t="s">
        <v>221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</row>
    <row r="261" spans="1:16" ht="16.5">
      <c r="A261" t="s">
        <v>222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1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6.5">
      <c r="A262" t="s">
        <v>223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6.5">
      <c r="A263" t="s">
        <v>224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0</v>
      </c>
    </row>
    <row r="264" spans="1:16" ht="16.5">
      <c r="A264" t="s">
        <v>225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1</v>
      </c>
      <c r="P264">
        <v>0</v>
      </c>
    </row>
    <row r="265" spans="1:16" ht="16.5">
      <c r="A265" t="s">
        <v>226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ht="16.5">
      <c r="A266" t="s">
        <v>227</v>
      </c>
      <c r="C266">
        <v>0</v>
      </c>
      <c r="D266">
        <v>1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ht="16.5">
      <c r="A267" t="s">
        <v>228</v>
      </c>
      <c r="C267">
        <v>1</v>
      </c>
      <c r="D267">
        <v>1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ht="16.5">
      <c r="A268" t="s">
        <v>229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ht="16.5">
      <c r="A269" t="s">
        <v>230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t="16.5">
      <c r="A270" t="s">
        <v>231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4" ht="16.5"/>
    <row r="275" spans="3:15" ht="16.5">
      <c r="C275" s="2" t="s">
        <v>129</v>
      </c>
      <c r="E275" t="s">
        <v>689</v>
      </c>
      <c r="G275" s="2" t="s">
        <v>639</v>
      </c>
      <c r="I275" s="2" t="s">
        <v>640</v>
      </c>
      <c r="K275" s="2" t="s">
        <v>641</v>
      </c>
      <c r="M275" s="2" t="s">
        <v>642</v>
      </c>
      <c r="O275" s="144" t="s">
        <v>698</v>
      </c>
    </row>
    <row r="276" spans="3:16" ht="16.5">
      <c r="C276" s="2" t="s">
        <v>2</v>
      </c>
      <c r="D276" s="2" t="s">
        <v>3</v>
      </c>
      <c r="E276" s="2" t="s">
        <v>2</v>
      </c>
      <c r="F276" s="2" t="s">
        <v>3</v>
      </c>
      <c r="G276" s="2" t="s">
        <v>2</v>
      </c>
      <c r="H276" s="2" t="s">
        <v>3</v>
      </c>
      <c r="I276" s="2" t="s">
        <v>2</v>
      </c>
      <c r="J276" s="2" t="s">
        <v>3</v>
      </c>
      <c r="K276" s="2" t="s">
        <v>2</v>
      </c>
      <c r="L276" s="2" t="s">
        <v>3</v>
      </c>
      <c r="M276" s="2" t="s">
        <v>2</v>
      </c>
      <c r="N276" s="2" t="s">
        <v>3</v>
      </c>
      <c r="O276" s="2" t="s">
        <v>2</v>
      </c>
      <c r="P276" s="2" t="s">
        <v>3</v>
      </c>
    </row>
    <row r="278" spans="1:16" ht="16.5">
      <c r="A278" t="s">
        <v>243</v>
      </c>
      <c r="C278">
        <v>458</v>
      </c>
      <c r="D278">
        <v>37</v>
      </c>
      <c r="E278">
        <v>1</v>
      </c>
      <c r="F278">
        <v>0</v>
      </c>
      <c r="G278">
        <v>6</v>
      </c>
      <c r="H278">
        <v>1</v>
      </c>
      <c r="I278">
        <v>22</v>
      </c>
      <c r="J278">
        <v>27</v>
      </c>
      <c r="K278">
        <v>0</v>
      </c>
      <c r="L278">
        <v>2</v>
      </c>
      <c r="M278">
        <v>0</v>
      </c>
      <c r="N278">
        <v>7</v>
      </c>
      <c r="O278">
        <v>1</v>
      </c>
      <c r="P278">
        <v>0</v>
      </c>
    </row>
    <row r="279" spans="1:16" ht="16.5">
      <c r="A279" t="s">
        <v>210</v>
      </c>
      <c r="C279">
        <v>74</v>
      </c>
      <c r="D279">
        <v>3</v>
      </c>
      <c r="E279">
        <v>0</v>
      </c>
      <c r="F279">
        <v>0</v>
      </c>
      <c r="G279">
        <v>0</v>
      </c>
      <c r="H279">
        <v>0</v>
      </c>
      <c r="I279">
        <v>4</v>
      </c>
      <c r="J279">
        <v>3</v>
      </c>
      <c r="K279">
        <v>0</v>
      </c>
      <c r="L279">
        <v>0</v>
      </c>
      <c r="M279">
        <v>0</v>
      </c>
      <c r="N279">
        <v>3</v>
      </c>
      <c r="O279">
        <v>0</v>
      </c>
      <c r="P279">
        <v>0</v>
      </c>
    </row>
    <row r="280" spans="1:16" ht="16.5">
      <c r="A280" t="s">
        <v>211</v>
      </c>
      <c r="C280">
        <v>143</v>
      </c>
      <c r="D280">
        <v>12</v>
      </c>
      <c r="E280">
        <v>0</v>
      </c>
      <c r="F280">
        <v>0</v>
      </c>
      <c r="G280">
        <v>4</v>
      </c>
      <c r="H280">
        <v>1</v>
      </c>
      <c r="I280">
        <v>7</v>
      </c>
      <c r="J280">
        <v>8</v>
      </c>
      <c r="K280">
        <v>0</v>
      </c>
      <c r="L280">
        <v>1</v>
      </c>
      <c r="M280">
        <v>0</v>
      </c>
      <c r="N280">
        <v>1</v>
      </c>
      <c r="O280">
        <v>1</v>
      </c>
      <c r="P280">
        <v>0</v>
      </c>
    </row>
    <row r="281" spans="1:16" ht="16.5">
      <c r="A281" t="s">
        <v>212</v>
      </c>
      <c r="C281">
        <v>58</v>
      </c>
      <c r="D281">
        <v>3</v>
      </c>
      <c r="E281">
        <v>0</v>
      </c>
      <c r="F281">
        <v>0</v>
      </c>
      <c r="G281">
        <v>0</v>
      </c>
      <c r="H281">
        <v>0</v>
      </c>
      <c r="I281">
        <v>2</v>
      </c>
      <c r="J281">
        <v>5</v>
      </c>
      <c r="K281">
        <v>0</v>
      </c>
      <c r="L281">
        <v>1</v>
      </c>
      <c r="M281">
        <v>0</v>
      </c>
      <c r="N281">
        <v>1</v>
      </c>
      <c r="O281">
        <v>0</v>
      </c>
      <c r="P281">
        <v>0</v>
      </c>
    </row>
    <row r="282" spans="1:16" ht="16.5">
      <c r="A282" t="s">
        <v>213</v>
      </c>
      <c r="C282">
        <v>33</v>
      </c>
      <c r="D282">
        <v>1</v>
      </c>
      <c r="E282">
        <v>0</v>
      </c>
      <c r="F282">
        <v>0</v>
      </c>
      <c r="G282">
        <v>0</v>
      </c>
      <c r="H282">
        <v>0</v>
      </c>
      <c r="I282">
        <v>2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ht="16.5">
      <c r="A283" t="s">
        <v>214</v>
      </c>
      <c r="C283">
        <v>47</v>
      </c>
      <c r="D283">
        <v>3</v>
      </c>
      <c r="E283">
        <v>0</v>
      </c>
      <c r="F283">
        <v>0</v>
      </c>
      <c r="G283">
        <v>1</v>
      </c>
      <c r="H283">
        <v>0</v>
      </c>
      <c r="I283">
        <v>2</v>
      </c>
      <c r="J283">
        <v>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t="s">
        <v>215</v>
      </c>
      <c r="C284">
        <v>4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216</v>
      </c>
      <c r="C285">
        <v>28</v>
      </c>
      <c r="D285">
        <v>7</v>
      </c>
      <c r="E285">
        <v>0</v>
      </c>
      <c r="F285">
        <v>0</v>
      </c>
      <c r="G285">
        <v>0</v>
      </c>
      <c r="H285">
        <v>0</v>
      </c>
      <c r="I285">
        <v>1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t="s">
        <v>217</v>
      </c>
      <c r="C286">
        <v>9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1</v>
      </c>
      <c r="J286">
        <v>2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218</v>
      </c>
      <c r="C287">
        <v>1</v>
      </c>
      <c r="D287">
        <v>0</v>
      </c>
      <c r="E287">
        <v>1</v>
      </c>
      <c r="F287">
        <v>0</v>
      </c>
      <c r="G287">
        <v>0</v>
      </c>
      <c r="H287">
        <v>0</v>
      </c>
      <c r="I287">
        <v>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219</v>
      </c>
      <c r="C288">
        <v>12</v>
      </c>
      <c r="D288">
        <v>1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220</v>
      </c>
      <c r="C289">
        <v>4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1</v>
      </c>
      <c r="O289">
        <v>0</v>
      </c>
      <c r="P289">
        <v>0</v>
      </c>
    </row>
    <row r="290" spans="1:16" ht="16.5">
      <c r="A290" t="s">
        <v>221</v>
      </c>
      <c r="C290">
        <v>4</v>
      </c>
      <c r="D290">
        <v>0</v>
      </c>
      <c r="E290">
        <v>0</v>
      </c>
      <c r="F290">
        <v>0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t="s">
        <v>222</v>
      </c>
      <c r="C291">
        <v>2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t="s">
        <v>223</v>
      </c>
      <c r="C292">
        <v>10</v>
      </c>
      <c r="D292">
        <v>1</v>
      </c>
      <c r="E292">
        <v>0</v>
      </c>
      <c r="F292">
        <v>0</v>
      </c>
      <c r="G292">
        <v>0</v>
      </c>
      <c r="H292">
        <v>0</v>
      </c>
      <c r="I292">
        <v>1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6.5">
      <c r="A293" t="s">
        <v>224</v>
      </c>
      <c r="C293">
        <v>2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6.5">
      <c r="A294" t="s">
        <v>225</v>
      </c>
      <c r="C294">
        <v>7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226</v>
      </c>
      <c r="C295">
        <v>1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227</v>
      </c>
      <c r="C296">
        <v>7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6.5">
      <c r="A297" t="s">
        <v>228</v>
      </c>
      <c r="C297">
        <v>10</v>
      </c>
      <c r="D297">
        <v>3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3</v>
      </c>
      <c r="K297">
        <v>0</v>
      </c>
      <c r="L297">
        <v>0</v>
      </c>
      <c r="M297">
        <v>0</v>
      </c>
      <c r="N297">
        <v>1</v>
      </c>
      <c r="O297">
        <v>0</v>
      </c>
      <c r="P297">
        <v>0</v>
      </c>
    </row>
    <row r="298" spans="1:16" ht="16.5">
      <c r="A298" t="s">
        <v>229</v>
      </c>
      <c r="C298">
        <v>1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6.5">
      <c r="A299" t="s">
        <v>230</v>
      </c>
      <c r="C299">
        <v>1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ht="16.5">
      <c r="A300" t="s">
        <v>231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3:16" ht="16.5"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</row>
    <row r="302" spans="3:16" ht="16.5"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</row>
    <row r="304" ht="16.5"/>
    <row r="305" spans="3:15" ht="16.5">
      <c r="C305" s="2" t="s">
        <v>643</v>
      </c>
      <c r="E305" s="2" t="s">
        <v>644</v>
      </c>
      <c r="G305" s="2" t="s">
        <v>645</v>
      </c>
      <c r="I305" s="2" t="s">
        <v>646</v>
      </c>
      <c r="K305" s="2" t="s">
        <v>647</v>
      </c>
      <c r="M305" s="2" t="s">
        <v>648</v>
      </c>
      <c r="O305" s="131" t="s">
        <v>649</v>
      </c>
    </row>
    <row r="306" spans="3:16" ht="16.5">
      <c r="C306" s="2" t="s">
        <v>2</v>
      </c>
      <c r="D306" s="2" t="s">
        <v>3</v>
      </c>
      <c r="E306" s="2" t="s">
        <v>2</v>
      </c>
      <c r="F306" s="2" t="s">
        <v>3</v>
      </c>
      <c r="G306" s="2" t="s">
        <v>2</v>
      </c>
      <c r="H306" s="2" t="s">
        <v>3</v>
      </c>
      <c r="I306" s="2" t="s">
        <v>2</v>
      </c>
      <c r="J306" s="2" t="s">
        <v>3</v>
      </c>
      <c r="K306" s="2" t="s">
        <v>2</v>
      </c>
      <c r="L306" s="2" t="s">
        <v>3</v>
      </c>
      <c r="M306" s="2" t="s">
        <v>2</v>
      </c>
      <c r="N306" s="2" t="s">
        <v>3</v>
      </c>
      <c r="O306" s="2" t="s">
        <v>2</v>
      </c>
      <c r="P306" s="2" t="s">
        <v>3</v>
      </c>
    </row>
    <row r="308" spans="1:16" ht="16.5">
      <c r="A308" t="s">
        <v>243</v>
      </c>
      <c r="C308">
        <v>2</v>
      </c>
      <c r="D308">
        <v>1</v>
      </c>
      <c r="E308">
        <v>1</v>
      </c>
      <c r="F308">
        <v>0</v>
      </c>
      <c r="G308">
        <v>0</v>
      </c>
      <c r="H308">
        <v>1</v>
      </c>
      <c r="I308">
        <v>3</v>
      </c>
      <c r="J308">
        <v>1</v>
      </c>
      <c r="K308">
        <v>1</v>
      </c>
      <c r="L308">
        <v>0</v>
      </c>
      <c r="M308">
        <v>7</v>
      </c>
      <c r="N308">
        <v>0</v>
      </c>
      <c r="O308">
        <v>1</v>
      </c>
      <c r="P308">
        <v>1</v>
      </c>
    </row>
    <row r="309" spans="1:16" ht="16.5">
      <c r="A309" t="s">
        <v>210</v>
      </c>
      <c r="C309">
        <v>0</v>
      </c>
      <c r="D309">
        <v>0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1</v>
      </c>
      <c r="L309">
        <v>0</v>
      </c>
      <c r="M309">
        <v>1</v>
      </c>
      <c r="N309">
        <v>0</v>
      </c>
      <c r="O309">
        <v>0</v>
      </c>
      <c r="P309">
        <v>0</v>
      </c>
    </row>
    <row r="310" spans="1:16" ht="16.5">
      <c r="A310" t="s">
        <v>211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3</v>
      </c>
      <c r="N310">
        <v>0</v>
      </c>
      <c r="O310">
        <v>1</v>
      </c>
      <c r="P310">
        <v>0</v>
      </c>
    </row>
    <row r="311" spans="1:16" ht="16.5">
      <c r="A311" t="s">
        <v>212</v>
      </c>
      <c r="C311">
        <v>2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</row>
    <row r="312" spans="1:16" ht="16.5">
      <c r="A312" t="s">
        <v>213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6.5">
      <c r="A313" t="s">
        <v>214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2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215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216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1</v>
      </c>
      <c r="K315">
        <v>0</v>
      </c>
      <c r="L315">
        <v>0</v>
      </c>
      <c r="M315">
        <v>1</v>
      </c>
      <c r="N315">
        <v>0</v>
      </c>
      <c r="O315">
        <v>0</v>
      </c>
      <c r="P315">
        <v>0</v>
      </c>
    </row>
    <row r="316" spans="1:16" ht="16.5">
      <c r="A316" t="s">
        <v>217</v>
      </c>
      <c r="C316">
        <v>0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</v>
      </c>
      <c r="N316">
        <v>0</v>
      </c>
      <c r="O316">
        <v>0</v>
      </c>
      <c r="P316">
        <v>0</v>
      </c>
    </row>
    <row r="317" spans="1:16" ht="16.5">
      <c r="A317" t="s">
        <v>218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219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220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221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222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223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224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225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226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6.5">
      <c r="A326" t="s">
        <v>227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6.5">
      <c r="A327" t="s">
        <v>228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</v>
      </c>
    </row>
    <row r="328" spans="1:16" ht="16.5">
      <c r="A328" t="s">
        <v>229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230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6.5">
      <c r="A330" t="s">
        <v>231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ht="18" customHeight="1"/>
    <row r="334" ht="16.5"/>
    <row r="335" spans="3:15" ht="17.25" customHeight="1">
      <c r="C335" s="2" t="s">
        <v>650</v>
      </c>
      <c r="E335" s="2" t="s">
        <v>651</v>
      </c>
      <c r="G335" s="2" t="s">
        <v>652</v>
      </c>
      <c r="I335" s="2" t="s">
        <v>653</v>
      </c>
      <c r="K335" s="2" t="s">
        <v>246</v>
      </c>
      <c r="M335" s="2" t="s">
        <v>654</v>
      </c>
      <c r="O335" s="2" t="s">
        <v>655</v>
      </c>
    </row>
    <row r="336" spans="3:16" ht="16.5">
      <c r="C336" s="2" t="s">
        <v>2</v>
      </c>
      <c r="D336" s="2" t="s">
        <v>3</v>
      </c>
      <c r="E336" s="2" t="s">
        <v>2</v>
      </c>
      <c r="F336" s="2" t="s">
        <v>3</v>
      </c>
      <c r="G336" s="2" t="s">
        <v>2</v>
      </c>
      <c r="H336" s="2" t="s">
        <v>3</v>
      </c>
      <c r="I336" s="2" t="s">
        <v>2</v>
      </c>
      <c r="J336" s="2" t="s">
        <v>3</v>
      </c>
      <c r="K336" s="2" t="s">
        <v>2</v>
      </c>
      <c r="L336" s="2" t="s">
        <v>3</v>
      </c>
      <c r="M336" s="2" t="s">
        <v>2</v>
      </c>
      <c r="N336" s="2" t="s">
        <v>3</v>
      </c>
      <c r="O336" s="2" t="s">
        <v>2</v>
      </c>
      <c r="P336" s="2" t="s">
        <v>3</v>
      </c>
    </row>
    <row r="338" spans="1:16" ht="16.5">
      <c r="A338" t="s">
        <v>243</v>
      </c>
      <c r="C338">
        <v>2</v>
      </c>
      <c r="D338">
        <v>1</v>
      </c>
      <c r="E338">
        <v>4</v>
      </c>
      <c r="F338">
        <v>0</v>
      </c>
      <c r="G338">
        <v>537</v>
      </c>
      <c r="H338">
        <v>137</v>
      </c>
      <c r="I338">
        <v>6</v>
      </c>
      <c r="J338">
        <v>9</v>
      </c>
      <c r="K338">
        <v>1</v>
      </c>
      <c r="L338">
        <v>0</v>
      </c>
      <c r="M338">
        <v>1</v>
      </c>
      <c r="N338">
        <v>5</v>
      </c>
      <c r="O338">
        <v>1</v>
      </c>
      <c r="P338">
        <v>5</v>
      </c>
    </row>
    <row r="339" spans="1:16" ht="16.5">
      <c r="A339" t="s">
        <v>210</v>
      </c>
      <c r="C339">
        <v>0</v>
      </c>
      <c r="D339">
        <v>0</v>
      </c>
      <c r="E339">
        <v>1</v>
      </c>
      <c r="F339">
        <v>0</v>
      </c>
      <c r="G339">
        <v>109</v>
      </c>
      <c r="H339">
        <v>27</v>
      </c>
      <c r="I339">
        <v>2</v>
      </c>
      <c r="J339">
        <v>2</v>
      </c>
      <c r="K339">
        <v>0</v>
      </c>
      <c r="L339">
        <v>0</v>
      </c>
      <c r="M339">
        <v>0</v>
      </c>
      <c r="N339">
        <v>1</v>
      </c>
      <c r="O339">
        <v>1</v>
      </c>
      <c r="P339">
        <v>2</v>
      </c>
    </row>
    <row r="340" spans="1:16" ht="16.5">
      <c r="A340" t="s">
        <v>211</v>
      </c>
      <c r="C340">
        <v>0</v>
      </c>
      <c r="D340">
        <v>1</v>
      </c>
      <c r="E340">
        <v>1</v>
      </c>
      <c r="F340">
        <v>0</v>
      </c>
      <c r="G340">
        <v>132</v>
      </c>
      <c r="H340">
        <v>43</v>
      </c>
      <c r="I340">
        <v>3</v>
      </c>
      <c r="J340">
        <v>3</v>
      </c>
      <c r="K340">
        <v>1</v>
      </c>
      <c r="L340">
        <v>0</v>
      </c>
      <c r="M340">
        <v>0</v>
      </c>
      <c r="N340">
        <v>2</v>
      </c>
      <c r="O340">
        <v>0</v>
      </c>
      <c r="P340">
        <v>0</v>
      </c>
    </row>
    <row r="341" spans="1:16" ht="16.5">
      <c r="A341" t="s">
        <v>212</v>
      </c>
      <c r="C341">
        <v>0</v>
      </c>
      <c r="D341">
        <v>0</v>
      </c>
      <c r="E341">
        <v>1</v>
      </c>
      <c r="F341">
        <v>0</v>
      </c>
      <c r="G341">
        <v>67</v>
      </c>
      <c r="H341">
        <v>17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6.5">
      <c r="A342" t="s">
        <v>213</v>
      </c>
      <c r="C342">
        <v>0</v>
      </c>
      <c r="D342">
        <v>0</v>
      </c>
      <c r="E342">
        <v>0</v>
      </c>
      <c r="F342">
        <v>0</v>
      </c>
      <c r="G342">
        <v>26</v>
      </c>
      <c r="H342">
        <v>7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214</v>
      </c>
      <c r="C343">
        <v>0</v>
      </c>
      <c r="D343">
        <v>0</v>
      </c>
      <c r="E343">
        <v>1</v>
      </c>
      <c r="F343">
        <v>0</v>
      </c>
      <c r="G343">
        <v>60</v>
      </c>
      <c r="H343">
        <v>13</v>
      </c>
      <c r="I343">
        <v>1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215</v>
      </c>
      <c r="C344">
        <v>0</v>
      </c>
      <c r="D344">
        <v>0</v>
      </c>
      <c r="E344">
        <v>0</v>
      </c>
      <c r="F344">
        <v>0</v>
      </c>
      <c r="G344">
        <v>7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216</v>
      </c>
      <c r="C345">
        <v>0</v>
      </c>
      <c r="D345">
        <v>0</v>
      </c>
      <c r="E345">
        <v>0</v>
      </c>
      <c r="F345">
        <v>0</v>
      </c>
      <c r="G345">
        <v>50</v>
      </c>
      <c r="H345">
        <v>11</v>
      </c>
      <c r="I345">
        <v>0</v>
      </c>
      <c r="J345">
        <v>1</v>
      </c>
      <c r="K345">
        <v>0</v>
      </c>
      <c r="L345">
        <v>0</v>
      </c>
      <c r="M345">
        <v>1</v>
      </c>
      <c r="N345">
        <v>2</v>
      </c>
      <c r="O345">
        <v>0</v>
      </c>
      <c r="P345">
        <v>1</v>
      </c>
    </row>
    <row r="346" spans="1:16" ht="16.5">
      <c r="A346" t="s">
        <v>217</v>
      </c>
      <c r="C346">
        <v>0</v>
      </c>
      <c r="D346">
        <v>0</v>
      </c>
      <c r="E346">
        <v>0</v>
      </c>
      <c r="F346">
        <v>0</v>
      </c>
      <c r="G346">
        <v>6</v>
      </c>
      <c r="H346">
        <v>2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</row>
    <row r="347" spans="1:16" ht="16.5">
      <c r="A347" t="s">
        <v>218</v>
      </c>
      <c r="C347">
        <v>0</v>
      </c>
      <c r="D347">
        <v>0</v>
      </c>
      <c r="E347">
        <v>0</v>
      </c>
      <c r="F347">
        <v>0</v>
      </c>
      <c r="G347">
        <v>2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219</v>
      </c>
      <c r="C348">
        <v>0</v>
      </c>
      <c r="D348">
        <v>0</v>
      </c>
      <c r="E348">
        <v>0</v>
      </c>
      <c r="F348">
        <v>0</v>
      </c>
      <c r="G348">
        <v>10</v>
      </c>
      <c r="H348">
        <v>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220</v>
      </c>
      <c r="C349">
        <v>0</v>
      </c>
      <c r="D349">
        <v>0</v>
      </c>
      <c r="E349">
        <v>0</v>
      </c>
      <c r="F349">
        <v>0</v>
      </c>
      <c r="G349">
        <v>9</v>
      </c>
      <c r="H349">
        <v>0</v>
      </c>
      <c r="I349">
        <v>0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221</v>
      </c>
      <c r="C350">
        <v>0</v>
      </c>
      <c r="D350">
        <v>0</v>
      </c>
      <c r="E350">
        <v>0</v>
      </c>
      <c r="F350">
        <v>0</v>
      </c>
      <c r="G350">
        <v>2</v>
      </c>
      <c r="H350">
        <v>2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222</v>
      </c>
      <c r="C351">
        <v>0</v>
      </c>
      <c r="D351">
        <v>0</v>
      </c>
      <c r="E351">
        <v>0</v>
      </c>
      <c r="F351">
        <v>0</v>
      </c>
      <c r="G351">
        <v>1</v>
      </c>
      <c r="H351">
        <v>1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223</v>
      </c>
      <c r="C352">
        <v>0</v>
      </c>
      <c r="D352">
        <v>0</v>
      </c>
      <c r="E352">
        <v>0</v>
      </c>
      <c r="F352">
        <v>0</v>
      </c>
      <c r="G352">
        <v>15</v>
      </c>
      <c r="H352">
        <v>0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224</v>
      </c>
      <c r="C353">
        <v>0</v>
      </c>
      <c r="D353">
        <v>0</v>
      </c>
      <c r="E353">
        <v>0</v>
      </c>
      <c r="F353">
        <v>0</v>
      </c>
      <c r="G353">
        <v>3</v>
      </c>
      <c r="H353">
        <v>2</v>
      </c>
      <c r="I353">
        <v>0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225</v>
      </c>
      <c r="C354">
        <v>0</v>
      </c>
      <c r="D354">
        <v>0</v>
      </c>
      <c r="E354">
        <v>0</v>
      </c>
      <c r="F354">
        <v>0</v>
      </c>
      <c r="G354">
        <v>10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226</v>
      </c>
      <c r="C355">
        <v>0</v>
      </c>
      <c r="D355">
        <v>0</v>
      </c>
      <c r="E355">
        <v>0</v>
      </c>
      <c r="F355">
        <v>0</v>
      </c>
      <c r="G355">
        <v>1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227</v>
      </c>
      <c r="C356">
        <v>0</v>
      </c>
      <c r="D356">
        <v>0</v>
      </c>
      <c r="E356">
        <v>0</v>
      </c>
      <c r="F356">
        <v>0</v>
      </c>
      <c r="G356">
        <v>1</v>
      </c>
      <c r="H356">
        <v>1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228</v>
      </c>
      <c r="C357">
        <v>2</v>
      </c>
      <c r="D357">
        <v>0</v>
      </c>
      <c r="E357">
        <v>0</v>
      </c>
      <c r="F357">
        <v>0</v>
      </c>
      <c r="G357">
        <v>20</v>
      </c>
      <c r="H357">
        <v>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</v>
      </c>
    </row>
    <row r="358" spans="1:16" ht="16.5">
      <c r="A358" t="s">
        <v>229</v>
      </c>
      <c r="C358">
        <v>0</v>
      </c>
      <c r="D358">
        <v>0</v>
      </c>
      <c r="E358">
        <v>0</v>
      </c>
      <c r="F358">
        <v>0</v>
      </c>
      <c r="G358">
        <v>5</v>
      </c>
      <c r="H358">
        <v>2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230</v>
      </c>
      <c r="C359">
        <v>0</v>
      </c>
      <c r="D359">
        <v>0</v>
      </c>
      <c r="E359">
        <v>0</v>
      </c>
      <c r="F359">
        <v>0</v>
      </c>
      <c r="G359">
        <v>1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6.5">
      <c r="A360" t="s">
        <v>231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3:16" ht="16.5">
      <c r="C361" s="2">
        <v>0</v>
      </c>
      <c r="D361" s="2">
        <v>0</v>
      </c>
      <c r="E361" s="2">
        <v>1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</row>
    <row r="362" spans="3:16" ht="16.5"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</row>
    <row r="364" ht="16.5"/>
    <row r="365" spans="3:15" ht="16.5" customHeight="1">
      <c r="C365" s="2" t="s">
        <v>656</v>
      </c>
      <c r="E365" s="144" t="s">
        <v>153</v>
      </c>
      <c r="G365" s="2" t="s">
        <v>657</v>
      </c>
      <c r="I365" s="2" t="s">
        <v>658</v>
      </c>
      <c r="K365" s="2" t="s">
        <v>659</v>
      </c>
      <c r="M365" s="2" t="s">
        <v>660</v>
      </c>
      <c r="O365" s="2" t="s">
        <v>661</v>
      </c>
    </row>
    <row r="366" spans="3:16" ht="16.5">
      <c r="C366" s="2" t="s">
        <v>2</v>
      </c>
      <c r="D366" s="2" t="s">
        <v>3</v>
      </c>
      <c r="E366" s="2" t="s">
        <v>2</v>
      </c>
      <c r="F366" s="2" t="s">
        <v>3</v>
      </c>
      <c r="G366" s="2" t="s">
        <v>2</v>
      </c>
      <c r="H366" s="2" t="s">
        <v>3</v>
      </c>
      <c r="I366" s="2" t="s">
        <v>2</v>
      </c>
      <c r="J366" s="2" t="s">
        <v>3</v>
      </c>
      <c r="K366" s="2" t="s">
        <v>2</v>
      </c>
      <c r="L366" s="2" t="s">
        <v>3</v>
      </c>
      <c r="M366" s="2" t="s">
        <v>2</v>
      </c>
      <c r="N366" s="2" t="s">
        <v>3</v>
      </c>
      <c r="O366" s="2" t="s">
        <v>2</v>
      </c>
      <c r="P366" s="2" t="s">
        <v>3</v>
      </c>
    </row>
    <row r="368" spans="1:16" ht="16.5">
      <c r="A368" t="s">
        <v>243</v>
      </c>
      <c r="C368">
        <v>2</v>
      </c>
      <c r="D368">
        <v>6</v>
      </c>
      <c r="E368">
        <v>0</v>
      </c>
      <c r="F368">
        <v>1</v>
      </c>
      <c r="G368">
        <v>2</v>
      </c>
      <c r="H368">
        <v>7</v>
      </c>
      <c r="I368">
        <v>1</v>
      </c>
      <c r="J368">
        <v>0</v>
      </c>
      <c r="K368">
        <v>13</v>
      </c>
      <c r="L368">
        <v>15</v>
      </c>
      <c r="M368">
        <v>2</v>
      </c>
      <c r="N368">
        <v>8</v>
      </c>
      <c r="O368">
        <v>3</v>
      </c>
      <c r="P368">
        <v>1</v>
      </c>
    </row>
    <row r="369" spans="1:16" ht="16.5">
      <c r="A369" t="s">
        <v>210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3</v>
      </c>
      <c r="L369">
        <v>3</v>
      </c>
      <c r="M369">
        <v>0</v>
      </c>
      <c r="N369">
        <v>2</v>
      </c>
      <c r="O369">
        <v>0</v>
      </c>
      <c r="P369">
        <v>0</v>
      </c>
    </row>
    <row r="370" spans="1:16" ht="16.5">
      <c r="A370" t="s">
        <v>211</v>
      </c>
      <c r="C370">
        <v>0</v>
      </c>
      <c r="D370">
        <v>0</v>
      </c>
      <c r="E370">
        <v>0</v>
      </c>
      <c r="F370">
        <v>0</v>
      </c>
      <c r="G370">
        <v>2</v>
      </c>
      <c r="H370">
        <v>0</v>
      </c>
      <c r="I370">
        <v>0</v>
      </c>
      <c r="J370">
        <v>0</v>
      </c>
      <c r="K370">
        <v>4</v>
      </c>
      <c r="L370">
        <v>1</v>
      </c>
      <c r="M370">
        <v>1</v>
      </c>
      <c r="N370">
        <v>3</v>
      </c>
      <c r="O370">
        <v>2</v>
      </c>
      <c r="P370">
        <v>0</v>
      </c>
    </row>
    <row r="371" spans="1:16" ht="16.5">
      <c r="A371" t="s">
        <v>212</v>
      </c>
      <c r="C371">
        <v>0</v>
      </c>
      <c r="D371">
        <v>0</v>
      </c>
      <c r="E371">
        <v>0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3</v>
      </c>
      <c r="M371">
        <v>0</v>
      </c>
      <c r="N371">
        <v>0</v>
      </c>
      <c r="O371">
        <v>0</v>
      </c>
      <c r="P371">
        <v>0</v>
      </c>
    </row>
    <row r="372" spans="1:16" ht="16.5">
      <c r="A372" t="s">
        <v>213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2</v>
      </c>
      <c r="I372">
        <v>0</v>
      </c>
      <c r="J372">
        <v>0</v>
      </c>
      <c r="K372">
        <v>0</v>
      </c>
      <c r="L372">
        <v>0</v>
      </c>
      <c r="M372">
        <v>1</v>
      </c>
      <c r="N372">
        <v>0</v>
      </c>
      <c r="O372">
        <v>0</v>
      </c>
      <c r="P372">
        <v>0</v>
      </c>
    </row>
    <row r="373" spans="1:16" ht="16.5">
      <c r="A373" t="s">
        <v>214</v>
      </c>
      <c r="C373">
        <v>0</v>
      </c>
      <c r="D373">
        <v>2</v>
      </c>
      <c r="E373">
        <v>0</v>
      </c>
      <c r="F373">
        <v>0</v>
      </c>
      <c r="G373">
        <v>0</v>
      </c>
      <c r="H373">
        <v>3</v>
      </c>
      <c r="I373">
        <v>0</v>
      </c>
      <c r="J373">
        <v>0</v>
      </c>
      <c r="K373">
        <v>2</v>
      </c>
      <c r="L373">
        <v>2</v>
      </c>
      <c r="M373">
        <v>0</v>
      </c>
      <c r="N373">
        <v>1</v>
      </c>
      <c r="O373">
        <v>0</v>
      </c>
      <c r="P373">
        <v>0</v>
      </c>
    </row>
    <row r="374" spans="1:16" ht="16.5">
      <c r="A374" t="s">
        <v>215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1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6.5">
      <c r="A375" t="s">
        <v>216</v>
      </c>
      <c r="C375">
        <v>0</v>
      </c>
      <c r="D375">
        <v>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3</v>
      </c>
      <c r="M375">
        <v>0</v>
      </c>
      <c r="N375">
        <v>0</v>
      </c>
      <c r="O375">
        <v>0</v>
      </c>
      <c r="P375">
        <v>0</v>
      </c>
    </row>
    <row r="376" spans="1:16" ht="16.5">
      <c r="A376" t="s">
        <v>217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218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1</v>
      </c>
      <c r="O377">
        <v>0</v>
      </c>
      <c r="P377">
        <v>0</v>
      </c>
    </row>
    <row r="378" spans="1:16" ht="16.5">
      <c r="A378" t="s">
        <v>219</v>
      </c>
      <c r="C378">
        <v>1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6.5">
      <c r="A379" t="s">
        <v>220</v>
      </c>
      <c r="C379">
        <v>0</v>
      </c>
      <c r="D379">
        <v>1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221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t="s">
        <v>222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223</v>
      </c>
      <c r="C382">
        <v>0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1</v>
      </c>
      <c r="P382">
        <v>1</v>
      </c>
    </row>
    <row r="383" spans="1:16" ht="16.5">
      <c r="A383" t="s">
        <v>224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225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1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226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227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228</v>
      </c>
      <c r="C387">
        <v>1</v>
      </c>
      <c r="D387">
        <v>0</v>
      </c>
      <c r="E387">
        <v>0</v>
      </c>
      <c r="F387">
        <v>0</v>
      </c>
      <c r="G387">
        <v>0</v>
      </c>
      <c r="H387">
        <v>1</v>
      </c>
      <c r="I387">
        <v>0</v>
      </c>
      <c r="J387">
        <v>0</v>
      </c>
      <c r="K387">
        <v>1</v>
      </c>
      <c r="L387">
        <v>1</v>
      </c>
      <c r="M387">
        <v>0</v>
      </c>
      <c r="N387">
        <v>1</v>
      </c>
      <c r="O387">
        <v>0</v>
      </c>
      <c r="P387">
        <v>0</v>
      </c>
    </row>
    <row r="388" spans="1:16" ht="16.5">
      <c r="A388" t="s">
        <v>229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1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230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231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4" ht="16.5"/>
    <row r="395" spans="3:15" ht="16.5">
      <c r="C395" s="2" t="s">
        <v>159</v>
      </c>
      <c r="E395" s="2" t="s">
        <v>662</v>
      </c>
      <c r="G395" s="2" t="s">
        <v>663</v>
      </c>
      <c r="I395" s="2" t="s">
        <v>664</v>
      </c>
      <c r="K395" s="2" t="s">
        <v>164</v>
      </c>
      <c r="M395" s="2" t="s">
        <v>165</v>
      </c>
      <c r="O395" s="2" t="s">
        <v>665</v>
      </c>
    </row>
    <row r="396" spans="3:16" ht="16.5">
      <c r="C396" s="2" t="s">
        <v>2</v>
      </c>
      <c r="D396" s="2" t="s">
        <v>3</v>
      </c>
      <c r="E396" s="2" t="s">
        <v>2</v>
      </c>
      <c r="F396" s="2" t="s">
        <v>3</v>
      </c>
      <c r="G396" s="2" t="s">
        <v>2</v>
      </c>
      <c r="H396" s="2" t="s">
        <v>3</v>
      </c>
      <c r="I396" s="2" t="s">
        <v>2</v>
      </c>
      <c r="J396" s="2" t="s">
        <v>3</v>
      </c>
      <c r="K396" s="2" t="s">
        <v>2</v>
      </c>
      <c r="L396" s="2" t="s">
        <v>3</v>
      </c>
      <c r="M396" s="2" t="s">
        <v>2</v>
      </c>
      <c r="N396" s="2" t="s">
        <v>3</v>
      </c>
      <c r="O396" s="2" t="s">
        <v>2</v>
      </c>
      <c r="P396" s="2" t="s">
        <v>3</v>
      </c>
    </row>
    <row r="398" spans="1:16" ht="16.5">
      <c r="A398" t="s">
        <v>243</v>
      </c>
      <c r="C398" s="137">
        <v>1377</v>
      </c>
      <c r="D398">
        <v>352</v>
      </c>
      <c r="E398">
        <v>1</v>
      </c>
      <c r="F398">
        <v>0</v>
      </c>
      <c r="G398">
        <v>5</v>
      </c>
      <c r="H398">
        <v>5</v>
      </c>
      <c r="I398">
        <v>6</v>
      </c>
      <c r="J398">
        <v>2</v>
      </c>
      <c r="K398">
        <v>21</v>
      </c>
      <c r="L398">
        <v>31</v>
      </c>
      <c r="M398">
        <v>2</v>
      </c>
      <c r="N398">
        <v>7</v>
      </c>
      <c r="O398">
        <v>9</v>
      </c>
      <c r="P398">
        <v>7</v>
      </c>
    </row>
    <row r="399" spans="1:16" ht="16.5">
      <c r="A399" t="s">
        <v>210</v>
      </c>
      <c r="C399">
        <v>243</v>
      </c>
      <c r="D399">
        <v>45</v>
      </c>
      <c r="E399">
        <v>1</v>
      </c>
      <c r="F399">
        <v>0</v>
      </c>
      <c r="G399">
        <v>2</v>
      </c>
      <c r="H399">
        <v>1</v>
      </c>
      <c r="I399">
        <v>0</v>
      </c>
      <c r="J399">
        <v>0</v>
      </c>
      <c r="K399">
        <v>7</v>
      </c>
      <c r="L399">
        <v>6</v>
      </c>
      <c r="M399">
        <v>0</v>
      </c>
      <c r="N399">
        <v>3</v>
      </c>
      <c r="O399">
        <v>1</v>
      </c>
      <c r="P399">
        <v>0</v>
      </c>
    </row>
    <row r="400" spans="1:16" ht="16.5">
      <c r="A400" t="s">
        <v>211</v>
      </c>
      <c r="C400">
        <v>454</v>
      </c>
      <c r="D400">
        <v>147</v>
      </c>
      <c r="E400">
        <v>0</v>
      </c>
      <c r="F400">
        <v>0</v>
      </c>
      <c r="G400">
        <v>1</v>
      </c>
      <c r="H400">
        <v>0</v>
      </c>
      <c r="I400">
        <v>1</v>
      </c>
      <c r="J400">
        <v>0</v>
      </c>
      <c r="K400">
        <v>3</v>
      </c>
      <c r="L400">
        <v>3</v>
      </c>
      <c r="M400">
        <v>1</v>
      </c>
      <c r="N400">
        <v>2</v>
      </c>
      <c r="O400">
        <v>5</v>
      </c>
      <c r="P400">
        <v>4</v>
      </c>
    </row>
    <row r="401" spans="1:16" ht="16.5">
      <c r="A401" t="s">
        <v>212</v>
      </c>
      <c r="C401">
        <v>169</v>
      </c>
      <c r="D401">
        <v>19</v>
      </c>
      <c r="E401">
        <v>0</v>
      </c>
      <c r="F401">
        <v>0</v>
      </c>
      <c r="G401">
        <v>1</v>
      </c>
      <c r="H401">
        <v>0</v>
      </c>
      <c r="I401">
        <v>0</v>
      </c>
      <c r="J401">
        <v>0</v>
      </c>
      <c r="K401">
        <v>0</v>
      </c>
      <c r="L401">
        <v>2</v>
      </c>
      <c r="M401">
        <v>1</v>
      </c>
      <c r="N401">
        <v>0</v>
      </c>
      <c r="O401">
        <v>0</v>
      </c>
      <c r="P401">
        <v>0</v>
      </c>
    </row>
    <row r="402" spans="1:16" ht="16.5">
      <c r="A402" t="s">
        <v>213</v>
      </c>
      <c r="C402">
        <v>86</v>
      </c>
      <c r="D402">
        <v>11</v>
      </c>
      <c r="E402">
        <v>0</v>
      </c>
      <c r="F402">
        <v>0</v>
      </c>
      <c r="G402">
        <v>0</v>
      </c>
      <c r="H402">
        <v>0</v>
      </c>
      <c r="I402">
        <v>2</v>
      </c>
      <c r="J402">
        <v>0</v>
      </c>
      <c r="K402">
        <v>1</v>
      </c>
      <c r="L402">
        <v>2</v>
      </c>
      <c r="M402">
        <v>0</v>
      </c>
      <c r="N402">
        <v>0</v>
      </c>
      <c r="O402">
        <v>0</v>
      </c>
      <c r="P402">
        <v>0</v>
      </c>
    </row>
    <row r="403" spans="1:16" ht="16.5">
      <c r="A403" t="s">
        <v>214</v>
      </c>
      <c r="C403">
        <v>97</v>
      </c>
      <c r="D403">
        <v>22</v>
      </c>
      <c r="E403">
        <v>0</v>
      </c>
      <c r="F403">
        <v>0</v>
      </c>
      <c r="G403">
        <v>1</v>
      </c>
      <c r="H403">
        <v>1</v>
      </c>
      <c r="I403">
        <v>1</v>
      </c>
      <c r="J403">
        <v>1</v>
      </c>
      <c r="K403">
        <v>2</v>
      </c>
      <c r="L403">
        <v>4</v>
      </c>
      <c r="M403">
        <v>0</v>
      </c>
      <c r="N403">
        <v>0</v>
      </c>
      <c r="O403">
        <v>1</v>
      </c>
      <c r="P403">
        <v>0</v>
      </c>
    </row>
    <row r="404" spans="1:16" ht="16.5">
      <c r="A404" t="s">
        <v>215</v>
      </c>
      <c r="C404">
        <v>23</v>
      </c>
      <c r="D404">
        <v>5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0</v>
      </c>
    </row>
    <row r="405" spans="1:16" ht="16.5">
      <c r="A405" t="s">
        <v>216</v>
      </c>
      <c r="C405">
        <v>97</v>
      </c>
      <c r="D405">
        <v>29</v>
      </c>
      <c r="E405">
        <v>0</v>
      </c>
      <c r="F405">
        <v>0</v>
      </c>
      <c r="G405">
        <v>0</v>
      </c>
      <c r="H405">
        <v>1</v>
      </c>
      <c r="I405">
        <v>1</v>
      </c>
      <c r="J405">
        <v>1</v>
      </c>
      <c r="K405">
        <v>3</v>
      </c>
      <c r="L405">
        <v>8</v>
      </c>
      <c r="M405">
        <v>0</v>
      </c>
      <c r="N405">
        <v>0</v>
      </c>
      <c r="O405">
        <v>0</v>
      </c>
      <c r="P405">
        <v>1</v>
      </c>
    </row>
    <row r="406" spans="1:16" ht="16.5">
      <c r="A406" t="s">
        <v>217</v>
      </c>
      <c r="C406">
        <v>28</v>
      </c>
      <c r="D406">
        <v>9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</v>
      </c>
      <c r="K406">
        <v>0</v>
      </c>
      <c r="L406">
        <v>2</v>
      </c>
      <c r="M406">
        <v>0</v>
      </c>
      <c r="N406">
        <v>0</v>
      </c>
      <c r="O406">
        <v>0</v>
      </c>
      <c r="P406">
        <v>0</v>
      </c>
    </row>
    <row r="407" spans="1:16" ht="16.5">
      <c r="A407" t="s">
        <v>218</v>
      </c>
      <c r="C407">
        <v>20</v>
      </c>
      <c r="D407">
        <v>1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ht="16.5">
      <c r="A408" t="s">
        <v>219</v>
      </c>
      <c r="C408">
        <v>25</v>
      </c>
      <c r="D408">
        <v>4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1</v>
      </c>
      <c r="L408">
        <v>1</v>
      </c>
      <c r="M408">
        <v>0</v>
      </c>
      <c r="N408">
        <v>1</v>
      </c>
      <c r="O408">
        <v>0</v>
      </c>
      <c r="P408">
        <v>0</v>
      </c>
    </row>
    <row r="409" spans="1:16" ht="16.5">
      <c r="A409" t="s">
        <v>220</v>
      </c>
      <c r="C409">
        <v>11</v>
      </c>
      <c r="D409">
        <v>7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6.5">
      <c r="A410" t="s">
        <v>221</v>
      </c>
      <c r="C410">
        <v>11</v>
      </c>
      <c r="D410">
        <v>3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6.5">
      <c r="A411" t="s">
        <v>222</v>
      </c>
      <c r="C411">
        <v>5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1</v>
      </c>
      <c r="M411">
        <v>0</v>
      </c>
      <c r="N411">
        <v>0</v>
      </c>
      <c r="O411">
        <v>0</v>
      </c>
      <c r="P411">
        <v>0</v>
      </c>
    </row>
    <row r="412" spans="1:16" ht="16.5">
      <c r="A412" t="s">
        <v>223</v>
      </c>
      <c r="C412">
        <v>18</v>
      </c>
      <c r="D412">
        <v>8</v>
      </c>
      <c r="E412">
        <v>0</v>
      </c>
      <c r="F412">
        <v>0</v>
      </c>
      <c r="G412">
        <v>0</v>
      </c>
      <c r="H412">
        <v>1</v>
      </c>
      <c r="I412">
        <v>0</v>
      </c>
      <c r="J412">
        <v>0</v>
      </c>
      <c r="K412">
        <v>0</v>
      </c>
      <c r="L412">
        <v>1</v>
      </c>
      <c r="M412">
        <v>0</v>
      </c>
      <c r="N412">
        <v>0</v>
      </c>
      <c r="O412">
        <v>0</v>
      </c>
      <c r="P412">
        <v>0</v>
      </c>
    </row>
    <row r="413" spans="1:16" ht="16.5">
      <c r="A413" t="s">
        <v>224</v>
      </c>
      <c r="C413">
        <v>10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t="s">
        <v>225</v>
      </c>
      <c r="C414">
        <v>22</v>
      </c>
      <c r="D414">
        <v>4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6.5">
      <c r="A415" t="s">
        <v>226</v>
      </c>
      <c r="C415">
        <v>2</v>
      </c>
      <c r="D415">
        <v>1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t="s">
        <v>227</v>
      </c>
      <c r="C416">
        <v>9</v>
      </c>
      <c r="D416">
        <v>2</v>
      </c>
      <c r="E416">
        <v>0</v>
      </c>
      <c r="F416">
        <v>0</v>
      </c>
      <c r="G416">
        <v>0</v>
      </c>
      <c r="H416">
        <v>1</v>
      </c>
      <c r="I416">
        <v>0</v>
      </c>
      <c r="J416">
        <v>0</v>
      </c>
      <c r="K416">
        <v>0</v>
      </c>
      <c r="L416">
        <v>1</v>
      </c>
      <c r="M416">
        <v>0</v>
      </c>
      <c r="N416">
        <v>0</v>
      </c>
      <c r="O416">
        <v>0</v>
      </c>
      <c r="P416">
        <v>1</v>
      </c>
    </row>
    <row r="417" spans="1:16" ht="16.5">
      <c r="A417" t="s">
        <v>228</v>
      </c>
      <c r="C417">
        <v>32</v>
      </c>
      <c r="D417">
        <v>30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4</v>
      </c>
      <c r="L417">
        <v>0</v>
      </c>
      <c r="M417">
        <v>0</v>
      </c>
      <c r="N417">
        <v>0</v>
      </c>
      <c r="O417">
        <v>1</v>
      </c>
      <c r="P417">
        <v>0</v>
      </c>
    </row>
    <row r="418" spans="1:16" ht="16.5">
      <c r="A418" t="s">
        <v>229</v>
      </c>
      <c r="C418">
        <v>13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</v>
      </c>
      <c r="P418">
        <v>1</v>
      </c>
    </row>
    <row r="419" spans="1:16" ht="16.5">
      <c r="A419" t="s">
        <v>230</v>
      </c>
      <c r="C419">
        <v>2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t="s">
        <v>231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4" ht="16.5"/>
    <row r="425" spans="3:15" ht="16.5">
      <c r="C425" s="2" t="s">
        <v>666</v>
      </c>
      <c r="E425" s="2" t="s">
        <v>667</v>
      </c>
      <c r="G425" s="2" t="s">
        <v>668</v>
      </c>
      <c r="I425" s="2" t="s">
        <v>170</v>
      </c>
      <c r="K425" t="s">
        <v>716</v>
      </c>
      <c r="M425" s="5" t="s">
        <v>717</v>
      </c>
      <c r="O425" s="2" t="s">
        <v>669</v>
      </c>
    </row>
    <row r="426" spans="3:16" ht="16.5">
      <c r="C426" s="2" t="s">
        <v>2</v>
      </c>
      <c r="D426" s="2" t="s">
        <v>3</v>
      </c>
      <c r="E426" s="2" t="s">
        <v>2</v>
      </c>
      <c r="F426" s="2" t="s">
        <v>3</v>
      </c>
      <c r="G426" s="2" t="s">
        <v>2</v>
      </c>
      <c r="H426" s="2" t="s">
        <v>3</v>
      </c>
      <c r="I426" s="2" t="s">
        <v>2</v>
      </c>
      <c r="J426" s="2" t="s">
        <v>3</v>
      </c>
      <c r="K426" s="2" t="s">
        <v>2</v>
      </c>
      <c r="L426" s="2" t="s">
        <v>3</v>
      </c>
      <c r="M426" s="2" t="s">
        <v>2</v>
      </c>
      <c r="N426" s="2" t="s">
        <v>3</v>
      </c>
      <c r="O426" s="2" t="s">
        <v>2</v>
      </c>
      <c r="P426" s="2" t="s">
        <v>3</v>
      </c>
    </row>
    <row r="428" spans="1:16" ht="16.5">
      <c r="A428" t="s">
        <v>243</v>
      </c>
      <c r="C428">
        <v>2</v>
      </c>
      <c r="D428">
        <v>2</v>
      </c>
      <c r="E428">
        <v>2</v>
      </c>
      <c r="F428">
        <v>9</v>
      </c>
      <c r="G428">
        <v>2</v>
      </c>
      <c r="H428">
        <v>12</v>
      </c>
      <c r="I428">
        <v>7</v>
      </c>
      <c r="J428">
        <v>5</v>
      </c>
      <c r="K428">
        <v>1</v>
      </c>
      <c r="L428">
        <v>0</v>
      </c>
      <c r="M428">
        <v>2</v>
      </c>
      <c r="N428">
        <v>0</v>
      </c>
      <c r="O428">
        <v>4</v>
      </c>
      <c r="P428">
        <v>7</v>
      </c>
    </row>
    <row r="429" spans="1:16" ht="16.5">
      <c r="A429" t="s">
        <v>210</v>
      </c>
      <c r="C429">
        <v>0</v>
      </c>
      <c r="D429">
        <v>1</v>
      </c>
      <c r="E429">
        <v>0</v>
      </c>
      <c r="F429">
        <v>1</v>
      </c>
      <c r="G429">
        <v>0</v>
      </c>
      <c r="H429">
        <v>3</v>
      </c>
      <c r="I429">
        <v>1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1</v>
      </c>
    </row>
    <row r="430" spans="1:16" ht="16.5">
      <c r="A430" t="s">
        <v>211</v>
      </c>
      <c r="C430">
        <v>0</v>
      </c>
      <c r="D430">
        <v>0</v>
      </c>
      <c r="E430">
        <v>0</v>
      </c>
      <c r="F430">
        <v>1</v>
      </c>
      <c r="G430">
        <v>0</v>
      </c>
      <c r="H430">
        <v>5</v>
      </c>
      <c r="I430">
        <v>4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3</v>
      </c>
      <c r="P430">
        <v>1</v>
      </c>
    </row>
    <row r="431" spans="1:16" ht="16.5">
      <c r="A431" t="s">
        <v>212</v>
      </c>
      <c r="C431">
        <v>1</v>
      </c>
      <c r="D431">
        <v>0</v>
      </c>
      <c r="E431">
        <v>0</v>
      </c>
      <c r="F431">
        <v>1</v>
      </c>
      <c r="G431">
        <v>0</v>
      </c>
      <c r="H431">
        <v>1</v>
      </c>
      <c r="I431">
        <v>1</v>
      </c>
      <c r="J431">
        <v>2</v>
      </c>
      <c r="K431">
        <v>0</v>
      </c>
      <c r="L431">
        <v>0</v>
      </c>
      <c r="M431">
        <v>1</v>
      </c>
      <c r="N431">
        <v>0</v>
      </c>
      <c r="O431">
        <v>1</v>
      </c>
      <c r="P431">
        <v>0</v>
      </c>
    </row>
    <row r="432" spans="1:16" ht="16.5">
      <c r="A432" t="s">
        <v>213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</row>
    <row r="433" spans="1:16" ht="16.5">
      <c r="A433" t="s">
        <v>214</v>
      </c>
      <c r="C433">
        <v>0</v>
      </c>
      <c r="D433">
        <v>1</v>
      </c>
      <c r="E433">
        <v>1</v>
      </c>
      <c r="F433">
        <v>0</v>
      </c>
      <c r="G433">
        <v>0</v>
      </c>
      <c r="H433">
        <v>2</v>
      </c>
      <c r="I433">
        <v>0</v>
      </c>
      <c r="J433">
        <v>2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6.5">
      <c r="A434" t="s">
        <v>215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ht="16.5">
      <c r="A435" t="s">
        <v>216</v>
      </c>
      <c r="C435">
        <v>0</v>
      </c>
      <c r="D435">
        <v>0</v>
      </c>
      <c r="E435">
        <v>0</v>
      </c>
      <c r="F435">
        <v>2</v>
      </c>
      <c r="G435">
        <v>1</v>
      </c>
      <c r="H435">
        <v>1</v>
      </c>
      <c r="I435">
        <v>0</v>
      </c>
      <c r="J435">
        <v>1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5</v>
      </c>
    </row>
    <row r="436" spans="1:16" ht="16.5">
      <c r="A436" t="s">
        <v>217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ht="16.5">
      <c r="A437" t="s">
        <v>218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6.5">
      <c r="A438" t="s">
        <v>219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</row>
    <row r="439" spans="1:16" ht="16.5">
      <c r="A439" t="s">
        <v>220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6.5">
      <c r="A440" t="s">
        <v>221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6.5">
      <c r="A441" t="s">
        <v>222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t="s">
        <v>223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1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6.5">
      <c r="A443" t="s">
        <v>224</v>
      </c>
      <c r="C443">
        <v>0</v>
      </c>
      <c r="D443">
        <v>0</v>
      </c>
      <c r="E443">
        <v>0</v>
      </c>
      <c r="F443">
        <v>0</v>
      </c>
      <c r="G443">
        <v>1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t="s">
        <v>225</v>
      </c>
      <c r="C444">
        <v>0</v>
      </c>
      <c r="D444">
        <v>0</v>
      </c>
      <c r="E444">
        <v>0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</row>
    <row r="445" spans="1:16" ht="16.5">
      <c r="A445" t="s">
        <v>226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6.5">
      <c r="A446" t="s">
        <v>227</v>
      </c>
      <c r="C446">
        <v>1</v>
      </c>
      <c r="D446">
        <v>0</v>
      </c>
      <c r="E446">
        <v>1</v>
      </c>
      <c r="F446">
        <v>2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t="s">
        <v>228</v>
      </c>
      <c r="C447">
        <v>0</v>
      </c>
      <c r="D447">
        <v>0</v>
      </c>
      <c r="E447">
        <v>0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</row>
    <row r="448" spans="1:16" ht="16.5">
      <c r="A448" t="s">
        <v>229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t="s">
        <v>230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231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4" ht="16.5"/>
    <row r="455" spans="3:15" ht="16.5">
      <c r="C455" s="2" t="s">
        <v>670</v>
      </c>
      <c r="E455" s="5" t="s">
        <v>417</v>
      </c>
      <c r="G455" s="2" t="s">
        <v>175</v>
      </c>
      <c r="I455" s="2" t="s">
        <v>426</v>
      </c>
      <c r="K455" s="2" t="s">
        <v>177</v>
      </c>
      <c r="M455" s="5" t="s">
        <v>418</v>
      </c>
      <c r="O455" s="2" t="s">
        <v>671</v>
      </c>
    </row>
    <row r="456" spans="3:16" ht="16.5">
      <c r="C456" s="2" t="s">
        <v>2</v>
      </c>
      <c r="D456" s="2" t="s">
        <v>3</v>
      </c>
      <c r="E456" s="2" t="s">
        <v>2</v>
      </c>
      <c r="F456" s="2" t="s">
        <v>3</v>
      </c>
      <c r="G456" s="2" t="s">
        <v>2</v>
      </c>
      <c r="H456" s="2" t="s">
        <v>3</v>
      </c>
      <c r="I456" s="2" t="s">
        <v>2</v>
      </c>
      <c r="J456" s="2" t="s">
        <v>3</v>
      </c>
      <c r="K456" s="2" t="s">
        <v>2</v>
      </c>
      <c r="L456" s="2" t="s">
        <v>3</v>
      </c>
      <c r="M456" s="2" t="s">
        <v>2</v>
      </c>
      <c r="N456" s="2" t="s">
        <v>3</v>
      </c>
      <c r="O456" s="2" t="s">
        <v>2</v>
      </c>
      <c r="P456" s="2" t="s">
        <v>3</v>
      </c>
    </row>
    <row r="458" spans="1:16" ht="16.5">
      <c r="A458" t="s">
        <v>243</v>
      </c>
      <c r="C458">
        <v>2</v>
      </c>
      <c r="D458">
        <v>0</v>
      </c>
      <c r="E458">
        <v>1</v>
      </c>
      <c r="F458">
        <v>0</v>
      </c>
      <c r="G458">
        <v>0</v>
      </c>
      <c r="H458">
        <v>1</v>
      </c>
      <c r="I458">
        <v>3</v>
      </c>
      <c r="J458">
        <v>1</v>
      </c>
      <c r="K458">
        <v>11</v>
      </c>
      <c r="L458">
        <v>0</v>
      </c>
      <c r="M458">
        <v>3</v>
      </c>
      <c r="N458">
        <v>0</v>
      </c>
      <c r="O458">
        <v>4</v>
      </c>
      <c r="P458">
        <v>0</v>
      </c>
    </row>
    <row r="459" spans="1:16" ht="16.5">
      <c r="A459" t="s">
        <v>210</v>
      </c>
      <c r="C459">
        <v>2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1</v>
      </c>
      <c r="J459">
        <v>0</v>
      </c>
      <c r="K459">
        <v>5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6.5">
      <c r="A460" t="s">
        <v>211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1</v>
      </c>
      <c r="J460">
        <v>0</v>
      </c>
      <c r="K460">
        <v>3</v>
      </c>
      <c r="L460">
        <v>0</v>
      </c>
      <c r="M460">
        <v>1</v>
      </c>
      <c r="N460">
        <v>0</v>
      </c>
      <c r="O460">
        <v>2</v>
      </c>
      <c r="P460">
        <v>0</v>
      </c>
    </row>
    <row r="461" spans="1:16" ht="16.5">
      <c r="A461" t="s">
        <v>212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1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t="s">
        <v>213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1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6.5">
      <c r="A463" t="s">
        <v>214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</v>
      </c>
      <c r="P463">
        <v>0</v>
      </c>
    </row>
    <row r="464" spans="1:16" ht="16.5">
      <c r="A464" t="s">
        <v>215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6.5">
      <c r="A465" t="s">
        <v>216</v>
      </c>
      <c r="C465">
        <v>0</v>
      </c>
      <c r="D465">
        <v>0</v>
      </c>
      <c r="E465">
        <v>1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</row>
    <row r="466" spans="1:16" ht="16.5">
      <c r="A466" t="s">
        <v>217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6.5">
      <c r="A467" t="s">
        <v>218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6.5">
      <c r="A468" t="s">
        <v>219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6.5">
      <c r="A469" t="s">
        <v>220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6.5">
      <c r="A470" t="s">
        <v>221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6.5">
      <c r="A471" t="s">
        <v>222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t="s">
        <v>223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6.5">
      <c r="A473" t="s">
        <v>224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6.5">
      <c r="A474" t="s">
        <v>225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1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6.5">
      <c r="A475" t="s">
        <v>226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6.5">
      <c r="A476" t="s">
        <v>227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6.5">
      <c r="A477" t="s">
        <v>228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1</v>
      </c>
      <c r="P477">
        <v>0</v>
      </c>
    </row>
    <row r="478" spans="1:16" ht="16.5">
      <c r="A478" t="s">
        <v>229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1</v>
      </c>
      <c r="L478">
        <v>0</v>
      </c>
      <c r="M478">
        <v>1</v>
      </c>
      <c r="N478">
        <v>0</v>
      </c>
      <c r="O478">
        <v>0</v>
      </c>
      <c r="P478">
        <v>0</v>
      </c>
    </row>
    <row r="479" spans="1:16" ht="16.5">
      <c r="A479" t="s">
        <v>230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6.5">
      <c r="A480" t="s">
        <v>231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4" ht="16.5"/>
    <row r="485" spans="3:15" ht="16.5">
      <c r="C485" s="2" t="s">
        <v>672</v>
      </c>
      <c r="E485" s="5" t="s">
        <v>559</v>
      </c>
      <c r="G485" s="2" t="s">
        <v>673</v>
      </c>
      <c r="I485" s="2" t="s">
        <v>674</v>
      </c>
      <c r="K485" s="2" t="s">
        <v>675</v>
      </c>
      <c r="M485" s="5" t="s">
        <v>561</v>
      </c>
      <c r="O485" s="2" t="s">
        <v>185</v>
      </c>
    </row>
    <row r="486" spans="3:16" ht="16.5">
      <c r="C486" s="2" t="s">
        <v>2</v>
      </c>
      <c r="D486" s="2" t="s">
        <v>3</v>
      </c>
      <c r="E486" s="2" t="s">
        <v>2</v>
      </c>
      <c r="F486" s="2" t="s">
        <v>3</v>
      </c>
      <c r="G486" s="2" t="s">
        <v>2</v>
      </c>
      <c r="H486" s="2" t="s">
        <v>3</v>
      </c>
      <c r="I486" s="2" t="s">
        <v>2</v>
      </c>
      <c r="J486" s="2" t="s">
        <v>3</v>
      </c>
      <c r="K486" s="2" t="s">
        <v>2</v>
      </c>
      <c r="L486" s="2" t="s">
        <v>3</v>
      </c>
      <c r="M486" s="2" t="s">
        <v>2</v>
      </c>
      <c r="N486" s="2" t="s">
        <v>3</v>
      </c>
      <c r="O486" s="2" t="s">
        <v>2</v>
      </c>
      <c r="P486" s="2" t="s">
        <v>3</v>
      </c>
    </row>
    <row r="488" spans="1:16" ht="16.5">
      <c r="A488" t="s">
        <v>243</v>
      </c>
      <c r="C488">
        <v>1</v>
      </c>
      <c r="D488">
        <v>0</v>
      </c>
      <c r="E488">
        <v>1</v>
      </c>
      <c r="F488">
        <v>0</v>
      </c>
      <c r="G488">
        <v>1</v>
      </c>
      <c r="H488">
        <v>0</v>
      </c>
      <c r="I488">
        <v>1</v>
      </c>
      <c r="J488">
        <v>0</v>
      </c>
      <c r="K488">
        <v>6</v>
      </c>
      <c r="L488">
        <v>8</v>
      </c>
      <c r="M488">
        <v>13</v>
      </c>
      <c r="N488">
        <v>0</v>
      </c>
      <c r="O488">
        <v>1</v>
      </c>
      <c r="P488">
        <v>0</v>
      </c>
    </row>
    <row r="489" spans="1:16" ht="16.5">
      <c r="A489" t="s">
        <v>210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1</v>
      </c>
      <c r="J489">
        <v>0</v>
      </c>
      <c r="K489">
        <v>1</v>
      </c>
      <c r="L489">
        <v>1</v>
      </c>
      <c r="M489">
        <v>2</v>
      </c>
      <c r="N489">
        <v>0</v>
      </c>
      <c r="O489">
        <v>0</v>
      </c>
      <c r="P489">
        <v>0</v>
      </c>
    </row>
    <row r="490" spans="1:16" ht="16.5">
      <c r="A490" t="s">
        <v>211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  <c r="L490">
        <v>3</v>
      </c>
      <c r="M490">
        <v>3</v>
      </c>
      <c r="N490">
        <v>0</v>
      </c>
      <c r="O490">
        <v>1</v>
      </c>
      <c r="P490">
        <v>0</v>
      </c>
    </row>
    <row r="491" spans="1:16" ht="16.5">
      <c r="A491" t="s">
        <v>212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1</v>
      </c>
      <c r="L491">
        <v>0</v>
      </c>
      <c r="M491">
        <v>1</v>
      </c>
      <c r="N491">
        <v>0</v>
      </c>
      <c r="O491">
        <v>0</v>
      </c>
      <c r="P491">
        <v>0</v>
      </c>
    </row>
    <row r="492" spans="1:16" ht="16.5">
      <c r="A492" t="s">
        <v>213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2</v>
      </c>
      <c r="N492">
        <v>0</v>
      </c>
      <c r="O492">
        <v>0</v>
      </c>
      <c r="P492">
        <v>0</v>
      </c>
    </row>
    <row r="493" spans="1:16" ht="16.5">
      <c r="A493" t="s">
        <v>214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3</v>
      </c>
      <c r="M493">
        <v>3</v>
      </c>
      <c r="N493">
        <v>0</v>
      </c>
      <c r="O493">
        <v>0</v>
      </c>
      <c r="P493">
        <v>0</v>
      </c>
    </row>
    <row r="494" spans="1:16" ht="16.5">
      <c r="A494" t="s">
        <v>215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t="s">
        <v>216</v>
      </c>
      <c r="C495">
        <v>0</v>
      </c>
      <c r="D495">
        <v>0</v>
      </c>
      <c r="E495">
        <v>1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1</v>
      </c>
      <c r="L495">
        <v>0</v>
      </c>
      <c r="M495">
        <v>1</v>
      </c>
      <c r="N495">
        <v>0</v>
      </c>
      <c r="O495">
        <v>0</v>
      </c>
      <c r="P495">
        <v>0</v>
      </c>
    </row>
    <row r="496" spans="1:16" ht="16.5">
      <c r="A496" t="s">
        <v>217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6.5">
      <c r="A497" t="s">
        <v>218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ht="16.5">
      <c r="A498" t="s">
        <v>219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ht="16.5">
      <c r="A499" t="s">
        <v>220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6.5">
      <c r="A500" t="s">
        <v>221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ht="16.5">
      <c r="A501" t="s">
        <v>222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6.5">
      <c r="A502" t="s">
        <v>223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1</v>
      </c>
      <c r="N502">
        <v>0</v>
      </c>
      <c r="O502">
        <v>0</v>
      </c>
      <c r="P502">
        <v>0</v>
      </c>
    </row>
    <row r="503" spans="1:16" ht="16.5">
      <c r="A503" t="s">
        <v>224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ht="16.5">
      <c r="A504" t="s">
        <v>225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1</v>
      </c>
      <c r="M504">
        <v>0</v>
      </c>
      <c r="N504">
        <v>0</v>
      </c>
      <c r="O504">
        <v>0</v>
      </c>
      <c r="P504">
        <v>0</v>
      </c>
    </row>
    <row r="505" spans="1:16" ht="16.5">
      <c r="A505" t="s">
        <v>226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ht="16.5">
      <c r="A506" t="s">
        <v>227</v>
      </c>
      <c r="C506">
        <v>0</v>
      </c>
      <c r="D506">
        <v>0</v>
      </c>
      <c r="E506">
        <v>0</v>
      </c>
      <c r="F506">
        <v>0</v>
      </c>
      <c r="G506">
        <v>1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ht="16.5">
      <c r="A507" t="s">
        <v>228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t="s">
        <v>229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230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t="s">
        <v>231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</row>
    <row r="514" ht="16.5"/>
    <row r="515" spans="3:15" ht="16.5">
      <c r="C515" s="2" t="s">
        <v>676</v>
      </c>
      <c r="E515" s="2" t="s">
        <v>677</v>
      </c>
      <c r="G515" s="2" t="s">
        <v>251</v>
      </c>
      <c r="I515" s="2" t="s">
        <v>189</v>
      </c>
      <c r="K515" s="2" t="s">
        <v>190</v>
      </c>
      <c r="M515" s="2" t="s">
        <v>191</v>
      </c>
      <c r="O515" s="2" t="s">
        <v>567</v>
      </c>
    </row>
    <row r="516" spans="3:16" ht="16.5">
      <c r="C516" s="2" t="s">
        <v>2</v>
      </c>
      <c r="D516" s="2" t="s">
        <v>3</v>
      </c>
      <c r="E516" s="2" t="s">
        <v>2</v>
      </c>
      <c r="F516" s="2" t="s">
        <v>3</v>
      </c>
      <c r="G516" s="2" t="s">
        <v>2</v>
      </c>
      <c r="H516" s="2" t="s">
        <v>3</v>
      </c>
      <c r="I516" s="2" t="s">
        <v>2</v>
      </c>
      <c r="J516" s="2" t="s">
        <v>3</v>
      </c>
      <c r="K516" s="2" t="s">
        <v>2</v>
      </c>
      <c r="L516" s="2" t="s">
        <v>3</v>
      </c>
      <c r="M516" s="2" t="s">
        <v>2</v>
      </c>
      <c r="N516" s="2" t="s">
        <v>3</v>
      </c>
      <c r="O516" s="2" t="s">
        <v>2</v>
      </c>
      <c r="P516" s="2" t="s">
        <v>3</v>
      </c>
    </row>
    <row r="518" spans="1:16" ht="16.5">
      <c r="A518" t="s">
        <v>243</v>
      </c>
      <c r="C518">
        <v>50</v>
      </c>
      <c r="D518">
        <v>1</v>
      </c>
      <c r="E518">
        <v>1</v>
      </c>
      <c r="F518">
        <v>1</v>
      </c>
      <c r="G518">
        <v>2</v>
      </c>
      <c r="H518">
        <v>0</v>
      </c>
      <c r="I518">
        <v>135</v>
      </c>
      <c r="J518">
        <v>56</v>
      </c>
      <c r="K518">
        <v>2</v>
      </c>
      <c r="L518">
        <v>0</v>
      </c>
      <c r="M518">
        <v>0</v>
      </c>
      <c r="N518">
        <v>1</v>
      </c>
      <c r="O518">
        <v>1</v>
      </c>
      <c r="P518">
        <v>0</v>
      </c>
    </row>
    <row r="519" spans="1:16" ht="16.5">
      <c r="A519" t="s">
        <v>210</v>
      </c>
      <c r="C519">
        <v>24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25</v>
      </c>
      <c r="J519">
        <v>1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t="s">
        <v>211</v>
      </c>
      <c r="C520">
        <v>6</v>
      </c>
      <c r="D520">
        <v>0</v>
      </c>
      <c r="E520">
        <v>1</v>
      </c>
      <c r="F520">
        <v>1</v>
      </c>
      <c r="G520">
        <v>0</v>
      </c>
      <c r="H520">
        <v>0</v>
      </c>
      <c r="I520">
        <v>21</v>
      </c>
      <c r="J520">
        <v>5</v>
      </c>
      <c r="K520">
        <v>1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t="s">
        <v>212</v>
      </c>
      <c r="C521">
        <v>3</v>
      </c>
      <c r="D521">
        <v>0</v>
      </c>
      <c r="E521">
        <v>0</v>
      </c>
      <c r="F521">
        <v>0</v>
      </c>
      <c r="G521">
        <v>1</v>
      </c>
      <c r="H521">
        <v>0</v>
      </c>
      <c r="I521">
        <v>17</v>
      </c>
      <c r="J521">
        <v>7</v>
      </c>
      <c r="K521">
        <v>0</v>
      </c>
      <c r="L521">
        <v>0</v>
      </c>
      <c r="M521">
        <v>0</v>
      </c>
      <c r="N521">
        <v>1</v>
      </c>
      <c r="O521">
        <v>0</v>
      </c>
      <c r="P521">
        <v>0</v>
      </c>
    </row>
    <row r="522" spans="1:16" ht="16.5">
      <c r="A522" t="s">
        <v>213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5</v>
      </c>
      <c r="J522">
        <v>1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214</v>
      </c>
      <c r="C523">
        <v>3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13</v>
      </c>
      <c r="J523">
        <v>12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6.5">
      <c r="A524" t="s">
        <v>215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3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6.5">
      <c r="A525" t="s">
        <v>216</v>
      </c>
      <c r="C525">
        <v>8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13</v>
      </c>
      <c r="J525">
        <v>11</v>
      </c>
      <c r="K525">
        <v>1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6.5">
      <c r="A526" t="s">
        <v>217</v>
      </c>
      <c r="C526">
        <v>2</v>
      </c>
      <c r="D526">
        <v>0</v>
      </c>
      <c r="E526">
        <v>0</v>
      </c>
      <c r="F526">
        <v>0</v>
      </c>
      <c r="G526">
        <v>1</v>
      </c>
      <c r="H526">
        <v>0</v>
      </c>
      <c r="I526">
        <v>7</v>
      </c>
      <c r="J526">
        <v>2</v>
      </c>
      <c r="K526">
        <v>0</v>
      </c>
      <c r="L526">
        <v>0</v>
      </c>
      <c r="M526">
        <v>0</v>
      </c>
      <c r="N526">
        <v>0</v>
      </c>
      <c r="O526">
        <v>1</v>
      </c>
      <c r="P526">
        <v>0</v>
      </c>
    </row>
    <row r="527" spans="1:16" ht="16.5">
      <c r="A527" t="s">
        <v>218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2</v>
      </c>
      <c r="J527">
        <v>1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t="s">
        <v>219</v>
      </c>
      <c r="C528">
        <v>1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6</v>
      </c>
      <c r="J528">
        <v>3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29" spans="1:16" ht="16.5">
      <c r="A529" t="s">
        <v>220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1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ht="16.5">
      <c r="A530" t="s">
        <v>221</v>
      </c>
      <c r="C530">
        <v>1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3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</row>
    <row r="531" spans="1:16" ht="16.5">
      <c r="A531" t="s">
        <v>222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1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6.5">
      <c r="A532" t="s">
        <v>223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3</v>
      </c>
      <c r="J532">
        <v>4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6.5">
      <c r="A533" t="s">
        <v>224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1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6.5">
      <c r="A534" t="s">
        <v>225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1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ht="16.5">
      <c r="A535" t="s">
        <v>226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1</v>
      </c>
      <c r="J535">
        <v>1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6.5">
      <c r="A536" t="s">
        <v>227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3</v>
      </c>
      <c r="J536">
        <v>2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ht="16.5">
      <c r="A537" t="s">
        <v>228</v>
      </c>
      <c r="C537">
        <v>1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9</v>
      </c>
      <c r="J537">
        <v>4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6.5">
      <c r="A538" t="s">
        <v>229</v>
      </c>
      <c r="C538">
        <v>1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</row>
    <row r="539" spans="1:16" ht="16.5">
      <c r="A539" t="s">
        <v>230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6.5">
      <c r="A540" t="s">
        <v>231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4" ht="16.5"/>
    <row r="545" spans="3:19" ht="16.5">
      <c r="C545" s="2" t="s">
        <v>678</v>
      </c>
      <c r="E545" s="2" t="s">
        <v>679</v>
      </c>
      <c r="G545" s="2" t="s">
        <v>196</v>
      </c>
      <c r="I545" s="2" t="s">
        <v>680</v>
      </c>
      <c r="K545" s="2" t="s">
        <v>198</v>
      </c>
      <c r="M545" s="144" t="s">
        <v>719</v>
      </c>
      <c r="N545" s="144"/>
      <c r="O545" s="144" t="s">
        <v>584</v>
      </c>
      <c r="S545" s="131"/>
    </row>
    <row r="546" spans="3:16" ht="16.5">
      <c r="C546" s="2" t="s">
        <v>2</v>
      </c>
      <c r="D546" s="2" t="s">
        <v>3</v>
      </c>
      <c r="E546" s="2" t="s">
        <v>2</v>
      </c>
      <c r="F546" s="2" t="s">
        <v>3</v>
      </c>
      <c r="G546" s="2" t="s">
        <v>2</v>
      </c>
      <c r="H546" s="2" t="s">
        <v>3</v>
      </c>
      <c r="I546" s="2" t="s">
        <v>2</v>
      </c>
      <c r="J546" s="2" t="s">
        <v>3</v>
      </c>
      <c r="K546" s="2" t="s">
        <v>2</v>
      </c>
      <c r="L546" s="2" t="s">
        <v>3</v>
      </c>
      <c r="M546" s="2" t="s">
        <v>2</v>
      </c>
      <c r="N546" s="2" t="s">
        <v>3</v>
      </c>
      <c r="O546" s="2" t="s">
        <v>2</v>
      </c>
      <c r="P546" s="2" t="s">
        <v>3</v>
      </c>
    </row>
    <row r="548" spans="1:16" ht="16.5">
      <c r="A548" t="s">
        <v>243</v>
      </c>
      <c r="C548">
        <v>2</v>
      </c>
      <c r="D548">
        <v>0</v>
      </c>
      <c r="E548">
        <v>1</v>
      </c>
      <c r="F548">
        <v>0</v>
      </c>
      <c r="G548">
        <v>14</v>
      </c>
      <c r="H548">
        <v>0</v>
      </c>
      <c r="I548">
        <v>1</v>
      </c>
      <c r="J548">
        <v>0</v>
      </c>
      <c r="K548">
        <v>1</v>
      </c>
      <c r="L548">
        <v>0</v>
      </c>
      <c r="M548">
        <v>1</v>
      </c>
      <c r="N548">
        <v>0</v>
      </c>
      <c r="O548">
        <v>1</v>
      </c>
      <c r="P548">
        <v>1</v>
      </c>
    </row>
    <row r="549" spans="1:16" ht="16.5">
      <c r="A549" t="s">
        <v>210</v>
      </c>
      <c r="C549">
        <v>2</v>
      </c>
      <c r="D549">
        <v>0</v>
      </c>
      <c r="E549">
        <v>1</v>
      </c>
      <c r="F549">
        <v>0</v>
      </c>
      <c r="G549">
        <v>3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1</v>
      </c>
      <c r="P549">
        <v>0</v>
      </c>
    </row>
    <row r="550" spans="1:16" ht="16.5">
      <c r="A550" t="s">
        <v>211</v>
      </c>
      <c r="C550">
        <v>0</v>
      </c>
      <c r="D550">
        <v>0</v>
      </c>
      <c r="E550">
        <v>0</v>
      </c>
      <c r="F550">
        <v>0</v>
      </c>
      <c r="G550">
        <v>5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</v>
      </c>
    </row>
    <row r="551" spans="1:16" ht="16.5">
      <c r="A551" t="s">
        <v>212</v>
      </c>
      <c r="C551">
        <v>0</v>
      </c>
      <c r="D551">
        <v>0</v>
      </c>
      <c r="E551">
        <v>0</v>
      </c>
      <c r="F551">
        <v>0</v>
      </c>
      <c r="G551">
        <v>1</v>
      </c>
      <c r="H551">
        <v>0</v>
      </c>
      <c r="I551">
        <v>0</v>
      </c>
      <c r="J551">
        <v>0</v>
      </c>
      <c r="K551">
        <v>1</v>
      </c>
      <c r="L551">
        <v>0</v>
      </c>
      <c r="M551">
        <v>1</v>
      </c>
      <c r="N551">
        <v>0</v>
      </c>
      <c r="O551">
        <v>0</v>
      </c>
      <c r="P551">
        <v>0</v>
      </c>
    </row>
    <row r="552" spans="1:16" ht="16.5">
      <c r="A552" t="s">
        <v>213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t="s">
        <v>214</v>
      </c>
      <c r="C553">
        <v>0</v>
      </c>
      <c r="D553">
        <v>0</v>
      </c>
      <c r="E553">
        <v>0</v>
      </c>
      <c r="F553">
        <v>0</v>
      </c>
      <c r="G553">
        <v>5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t="s">
        <v>215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216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t="s">
        <v>217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1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6.5">
      <c r="A557" t="s">
        <v>218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ht="16.5">
      <c r="A558" t="s">
        <v>219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6.5">
      <c r="A559" t="s">
        <v>220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6.5">
      <c r="A560" t="s">
        <v>221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222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6.5">
      <c r="A562" t="s">
        <v>223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ht="16.5">
      <c r="A563" t="s">
        <v>224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6.5">
      <c r="A564" t="s">
        <v>225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ht="16.5">
      <c r="A565" t="s">
        <v>226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ht="16.5">
      <c r="A566" t="s">
        <v>227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ht="16.5">
      <c r="A567" t="s">
        <v>228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ht="16.5">
      <c r="A568" t="s">
        <v>229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ht="16.5">
      <c r="A569" t="s">
        <v>230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ht="16.5">
      <c r="A570" t="s">
        <v>231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3:16" ht="16.5"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</row>
    <row r="572" spans="3:16" ht="16.5"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</row>
    <row r="573" spans="3:16" ht="16.5"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</row>
    <row r="574" ht="16.5"/>
    <row r="575" spans="3:5" s="144" customFormat="1" ht="18.75" customHeight="1">
      <c r="C575" s="2" t="s">
        <v>681</v>
      </c>
      <c r="E575" s="144" t="s">
        <v>699</v>
      </c>
    </row>
    <row r="576" spans="3:6" s="144" customFormat="1" ht="16.5">
      <c r="C576" s="144" t="s">
        <v>2</v>
      </c>
      <c r="D576" s="144" t="s">
        <v>3</v>
      </c>
      <c r="E576" s="144" t="s">
        <v>2</v>
      </c>
      <c r="F576" s="144" t="s">
        <v>3</v>
      </c>
    </row>
    <row r="577" s="144" customFormat="1" ht="16.5"/>
    <row r="578" spans="1:6" ht="16.5">
      <c r="A578" t="s">
        <v>243</v>
      </c>
      <c r="C578">
        <v>0</v>
      </c>
      <c r="D578">
        <v>1</v>
      </c>
      <c r="E578">
        <v>1</v>
      </c>
      <c r="F578">
        <v>1</v>
      </c>
    </row>
    <row r="579" spans="1:6" ht="16.5">
      <c r="A579" t="s">
        <v>210</v>
      </c>
      <c r="C579">
        <v>0</v>
      </c>
      <c r="D579">
        <v>0</v>
      </c>
      <c r="E579">
        <v>1</v>
      </c>
      <c r="F579">
        <v>0</v>
      </c>
    </row>
    <row r="580" spans="1:6" ht="16.5">
      <c r="A580" t="s">
        <v>211</v>
      </c>
      <c r="C580">
        <v>0</v>
      </c>
      <c r="D580">
        <v>0</v>
      </c>
      <c r="E580">
        <v>0</v>
      </c>
      <c r="F580">
        <v>1</v>
      </c>
    </row>
    <row r="581" spans="1:6" ht="16.5">
      <c r="A581" t="s">
        <v>212</v>
      </c>
      <c r="C581">
        <v>0</v>
      </c>
      <c r="D581">
        <v>0</v>
      </c>
      <c r="E581">
        <v>0</v>
      </c>
      <c r="F581">
        <v>0</v>
      </c>
    </row>
    <row r="582" spans="1:6" ht="16.5">
      <c r="A582" t="s">
        <v>213</v>
      </c>
      <c r="C582">
        <v>0</v>
      </c>
      <c r="D582">
        <v>0</v>
      </c>
      <c r="E582">
        <v>0</v>
      </c>
      <c r="F582">
        <v>0</v>
      </c>
    </row>
    <row r="583" spans="1:6" ht="16.5">
      <c r="A583" t="s">
        <v>214</v>
      </c>
      <c r="C583">
        <v>0</v>
      </c>
      <c r="D583">
        <v>0</v>
      </c>
      <c r="E583">
        <v>0</v>
      </c>
      <c r="F583">
        <v>0</v>
      </c>
    </row>
    <row r="584" spans="1:6" ht="16.5">
      <c r="A584" t="s">
        <v>215</v>
      </c>
      <c r="C584">
        <v>0</v>
      </c>
      <c r="D584">
        <v>0</v>
      </c>
      <c r="E584">
        <v>0</v>
      </c>
      <c r="F584">
        <v>0</v>
      </c>
    </row>
    <row r="585" spans="1:6" ht="16.5">
      <c r="A585" t="s">
        <v>216</v>
      </c>
      <c r="C585">
        <v>0</v>
      </c>
      <c r="D585">
        <v>0</v>
      </c>
      <c r="E585">
        <v>0</v>
      </c>
      <c r="F585">
        <v>0</v>
      </c>
    </row>
    <row r="586" spans="1:6" ht="16.5">
      <c r="A586" t="s">
        <v>217</v>
      </c>
      <c r="C586">
        <v>0</v>
      </c>
      <c r="D586">
        <v>0</v>
      </c>
      <c r="E586">
        <v>0</v>
      </c>
      <c r="F586">
        <v>0</v>
      </c>
    </row>
    <row r="587" spans="1:6" ht="16.5">
      <c r="A587" t="s">
        <v>218</v>
      </c>
      <c r="C587">
        <v>0</v>
      </c>
      <c r="D587">
        <v>0</v>
      </c>
      <c r="E587">
        <v>0</v>
      </c>
      <c r="F587">
        <v>0</v>
      </c>
    </row>
    <row r="588" spans="1:6" ht="16.5">
      <c r="A588" t="s">
        <v>219</v>
      </c>
      <c r="C588">
        <v>0</v>
      </c>
      <c r="D588">
        <v>0</v>
      </c>
      <c r="E588">
        <v>0</v>
      </c>
      <c r="F588">
        <v>0</v>
      </c>
    </row>
    <row r="589" spans="1:6" ht="16.5">
      <c r="A589" t="s">
        <v>220</v>
      </c>
      <c r="C589">
        <v>0</v>
      </c>
      <c r="D589">
        <v>0</v>
      </c>
      <c r="E589">
        <v>0</v>
      </c>
      <c r="F589">
        <v>0</v>
      </c>
    </row>
    <row r="590" spans="1:6" ht="16.5">
      <c r="A590" t="s">
        <v>221</v>
      </c>
      <c r="C590">
        <v>0</v>
      </c>
      <c r="D590">
        <v>0</v>
      </c>
      <c r="E590">
        <v>0</v>
      </c>
      <c r="F590">
        <v>0</v>
      </c>
    </row>
    <row r="591" spans="1:6" ht="16.5">
      <c r="A591" t="s">
        <v>222</v>
      </c>
      <c r="C591">
        <v>0</v>
      </c>
      <c r="D591">
        <v>0</v>
      </c>
      <c r="E591">
        <v>0</v>
      </c>
      <c r="F591">
        <v>0</v>
      </c>
    </row>
    <row r="592" spans="1:6" ht="16.5">
      <c r="A592" t="s">
        <v>223</v>
      </c>
      <c r="C592">
        <v>0</v>
      </c>
      <c r="D592">
        <v>1</v>
      </c>
      <c r="E592">
        <v>0</v>
      </c>
      <c r="F592">
        <v>0</v>
      </c>
    </row>
    <row r="593" spans="1:6" ht="16.5">
      <c r="A593" t="s">
        <v>224</v>
      </c>
      <c r="C593">
        <v>0</v>
      </c>
      <c r="D593">
        <v>0</v>
      </c>
      <c r="E593">
        <v>0</v>
      </c>
      <c r="F593">
        <v>0</v>
      </c>
    </row>
    <row r="594" spans="1:6" ht="16.5">
      <c r="A594" t="s">
        <v>225</v>
      </c>
      <c r="C594">
        <v>0</v>
      </c>
      <c r="D594">
        <v>0</v>
      </c>
      <c r="E594">
        <v>0</v>
      </c>
      <c r="F594">
        <v>0</v>
      </c>
    </row>
    <row r="595" spans="1:6" ht="16.5">
      <c r="A595" t="s">
        <v>226</v>
      </c>
      <c r="C595">
        <v>0</v>
      </c>
      <c r="D595">
        <v>0</v>
      </c>
      <c r="E595">
        <v>0</v>
      </c>
      <c r="F595">
        <v>0</v>
      </c>
    </row>
    <row r="596" spans="1:6" ht="16.5">
      <c r="A596" t="s">
        <v>227</v>
      </c>
      <c r="C596">
        <v>0</v>
      </c>
      <c r="D596">
        <v>0</v>
      </c>
      <c r="E596">
        <v>0</v>
      </c>
      <c r="F596">
        <v>0</v>
      </c>
    </row>
    <row r="597" spans="1:6" ht="16.5">
      <c r="A597" t="s">
        <v>228</v>
      </c>
      <c r="C597">
        <v>0</v>
      </c>
      <c r="D597">
        <v>0</v>
      </c>
      <c r="E597">
        <v>0</v>
      </c>
      <c r="F597">
        <v>0</v>
      </c>
    </row>
    <row r="598" spans="1:6" ht="16.5">
      <c r="A598" t="s">
        <v>229</v>
      </c>
      <c r="C598">
        <v>0</v>
      </c>
      <c r="D598">
        <v>0</v>
      </c>
      <c r="E598">
        <v>0</v>
      </c>
      <c r="F598">
        <v>0</v>
      </c>
    </row>
    <row r="599" spans="1:6" ht="16.5">
      <c r="A599" t="s">
        <v>230</v>
      </c>
      <c r="C599">
        <v>0</v>
      </c>
      <c r="D599">
        <v>0</v>
      </c>
      <c r="E599">
        <v>0</v>
      </c>
      <c r="F599">
        <v>0</v>
      </c>
    </row>
    <row r="600" spans="1:6" ht="16.5">
      <c r="A600" t="s">
        <v>231</v>
      </c>
      <c r="C600">
        <v>0</v>
      </c>
      <c r="D600">
        <v>0</v>
      </c>
      <c r="E600">
        <v>0</v>
      </c>
      <c r="F600">
        <v>0</v>
      </c>
    </row>
    <row r="602" ht="16.5">
      <c r="A602" s="2" t="s">
        <v>256</v>
      </c>
    </row>
  </sheetData>
  <sheetProtection/>
  <mergeCells count="1">
    <mergeCell ref="A1:N1"/>
  </mergeCells>
  <printOptions/>
  <pageMargins left="0.57" right="0.44" top="0.42" bottom="0.23" header="0.32" footer="0.17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02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6.5"/>
  <cols>
    <col min="1" max="1" width="12.125" style="2" customWidth="1"/>
    <col min="2" max="4" width="9.00390625" style="2" customWidth="1"/>
    <col min="5" max="5" width="7.375" style="2" customWidth="1"/>
    <col min="6" max="6" width="9.00390625" style="2" customWidth="1"/>
    <col min="7" max="8" width="7.375" style="2" customWidth="1"/>
    <col min="9" max="14" width="9.00390625" style="2" customWidth="1"/>
    <col min="15" max="16" width="8.00390625" style="2" customWidth="1"/>
    <col min="17" max="22" width="6.75390625" style="2" customWidth="1"/>
    <col min="23" max="16384" width="9.00390625" style="2" customWidth="1"/>
  </cols>
  <sheetData>
    <row r="1" spans="1:16" ht="21" customHeight="1">
      <c r="A1" s="183" t="s">
        <v>682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ht="16.5">
      <c r="M2" s="5" t="s">
        <v>724</v>
      </c>
    </row>
    <row r="3" spans="1:13" ht="16.5">
      <c r="A3" s="4"/>
      <c r="H3" s="5"/>
      <c r="I3" s="6"/>
      <c r="J3" s="6"/>
      <c r="K3" s="57"/>
      <c r="M3" s="5" t="s">
        <v>38</v>
      </c>
    </row>
    <row r="4" ht="16.5"/>
    <row r="5" spans="3:15" ht="16.5">
      <c r="C5" s="2" t="s">
        <v>329</v>
      </c>
      <c r="E5" s="2" t="s">
        <v>95</v>
      </c>
      <c r="G5" s="2" t="s">
        <v>78</v>
      </c>
      <c r="I5" s="2" t="s">
        <v>483</v>
      </c>
      <c r="K5" s="2" t="s">
        <v>480</v>
      </c>
      <c r="M5" s="2" t="s">
        <v>93</v>
      </c>
      <c r="O5" s="2" t="s">
        <v>484</v>
      </c>
    </row>
    <row r="6" spans="2:16" ht="16.5">
      <c r="B6" s="2" t="s">
        <v>51</v>
      </c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2" t="s">
        <v>2</v>
      </c>
      <c r="P6" s="2" t="s">
        <v>3</v>
      </c>
    </row>
    <row r="8" spans="1:16" ht="16.5">
      <c r="A8" t="s">
        <v>243</v>
      </c>
      <c r="B8" s="137">
        <v>51778</v>
      </c>
      <c r="C8" s="137">
        <v>13154</v>
      </c>
      <c r="D8" s="137">
        <v>38624</v>
      </c>
      <c r="E8">
        <v>270</v>
      </c>
      <c r="F8" s="137">
        <v>19713</v>
      </c>
      <c r="G8">
        <v>317</v>
      </c>
      <c r="H8" s="137">
        <v>4443</v>
      </c>
      <c r="I8">
        <v>352</v>
      </c>
      <c r="J8" s="137">
        <v>3062</v>
      </c>
      <c r="K8" s="137">
        <v>1134</v>
      </c>
      <c r="L8" s="137">
        <v>1369</v>
      </c>
      <c r="M8" s="137">
        <v>2584</v>
      </c>
      <c r="N8" s="137">
        <v>4553</v>
      </c>
      <c r="O8">
        <v>251</v>
      </c>
      <c r="P8">
        <v>273</v>
      </c>
    </row>
    <row r="9" spans="1:16" ht="16.5">
      <c r="A9" t="s">
        <v>210</v>
      </c>
      <c r="B9" s="137">
        <v>10407</v>
      </c>
      <c r="C9" s="137">
        <v>2735</v>
      </c>
      <c r="D9" s="137">
        <v>7672</v>
      </c>
      <c r="E9">
        <v>62</v>
      </c>
      <c r="F9" s="137">
        <v>3873</v>
      </c>
      <c r="G9">
        <v>68</v>
      </c>
      <c r="H9">
        <v>762</v>
      </c>
      <c r="I9">
        <v>87</v>
      </c>
      <c r="J9">
        <v>577</v>
      </c>
      <c r="K9">
        <v>265</v>
      </c>
      <c r="L9">
        <v>308</v>
      </c>
      <c r="M9">
        <v>438</v>
      </c>
      <c r="N9">
        <v>929</v>
      </c>
      <c r="O9">
        <v>54</v>
      </c>
      <c r="P9">
        <v>58</v>
      </c>
    </row>
    <row r="10" spans="1:16" ht="16.5">
      <c r="A10" t="s">
        <v>211</v>
      </c>
      <c r="B10" s="137">
        <v>7109</v>
      </c>
      <c r="C10" s="137">
        <v>2997</v>
      </c>
      <c r="D10" s="137">
        <v>4112</v>
      </c>
      <c r="E10">
        <v>32</v>
      </c>
      <c r="F10" s="137">
        <v>1240</v>
      </c>
      <c r="G10">
        <v>51</v>
      </c>
      <c r="H10">
        <v>331</v>
      </c>
      <c r="I10">
        <v>37</v>
      </c>
      <c r="J10">
        <v>256</v>
      </c>
      <c r="K10">
        <v>309</v>
      </c>
      <c r="L10">
        <v>313</v>
      </c>
      <c r="M10">
        <v>68</v>
      </c>
      <c r="N10">
        <v>333</v>
      </c>
      <c r="O10">
        <v>76</v>
      </c>
      <c r="P10">
        <v>68</v>
      </c>
    </row>
    <row r="11" spans="1:16" ht="16.5">
      <c r="A11" t="s">
        <v>212</v>
      </c>
      <c r="B11" s="137">
        <v>5098</v>
      </c>
      <c r="C11" s="137">
        <v>1575</v>
      </c>
      <c r="D11" s="137">
        <v>3523</v>
      </c>
      <c r="E11">
        <v>28</v>
      </c>
      <c r="F11" s="137">
        <v>1966</v>
      </c>
      <c r="G11">
        <v>28</v>
      </c>
      <c r="H11">
        <v>391</v>
      </c>
      <c r="I11">
        <v>33</v>
      </c>
      <c r="J11">
        <v>291</v>
      </c>
      <c r="K11">
        <v>131</v>
      </c>
      <c r="L11">
        <v>132</v>
      </c>
      <c r="M11">
        <v>370</v>
      </c>
      <c r="N11">
        <v>337</v>
      </c>
      <c r="O11">
        <v>20</v>
      </c>
      <c r="P11">
        <v>9</v>
      </c>
    </row>
    <row r="12" spans="1:16" ht="16.5">
      <c r="A12" t="s">
        <v>213</v>
      </c>
      <c r="B12" s="137">
        <v>2810</v>
      </c>
      <c r="C12">
        <v>748</v>
      </c>
      <c r="D12" s="137">
        <v>2062</v>
      </c>
      <c r="E12">
        <v>18</v>
      </c>
      <c r="F12" s="137">
        <v>1273</v>
      </c>
      <c r="G12">
        <v>5</v>
      </c>
      <c r="H12">
        <v>156</v>
      </c>
      <c r="I12">
        <v>20</v>
      </c>
      <c r="J12">
        <v>125</v>
      </c>
      <c r="K12">
        <v>64</v>
      </c>
      <c r="L12">
        <v>71</v>
      </c>
      <c r="M12">
        <v>194</v>
      </c>
      <c r="N12">
        <v>246</v>
      </c>
      <c r="O12">
        <v>8</v>
      </c>
      <c r="P12">
        <v>7</v>
      </c>
    </row>
    <row r="13" spans="1:16" ht="16.5">
      <c r="A13" t="s">
        <v>214</v>
      </c>
      <c r="B13" s="137">
        <v>4790</v>
      </c>
      <c r="C13" s="137">
        <v>1125</v>
      </c>
      <c r="D13" s="137">
        <v>3665</v>
      </c>
      <c r="E13">
        <v>22</v>
      </c>
      <c r="F13" s="137">
        <v>2168</v>
      </c>
      <c r="G13">
        <v>22</v>
      </c>
      <c r="H13">
        <v>278</v>
      </c>
      <c r="I13">
        <v>27</v>
      </c>
      <c r="J13">
        <v>307</v>
      </c>
      <c r="K13">
        <v>90</v>
      </c>
      <c r="L13">
        <v>116</v>
      </c>
      <c r="M13">
        <v>142</v>
      </c>
      <c r="N13">
        <v>392</v>
      </c>
      <c r="O13">
        <v>25</v>
      </c>
      <c r="P13">
        <v>26</v>
      </c>
    </row>
    <row r="14" spans="1:16" ht="16.5">
      <c r="A14" t="s">
        <v>215</v>
      </c>
      <c r="B14">
        <v>739</v>
      </c>
      <c r="C14">
        <v>125</v>
      </c>
      <c r="D14">
        <v>614</v>
      </c>
      <c r="E14">
        <v>2</v>
      </c>
      <c r="F14">
        <v>395</v>
      </c>
      <c r="G14">
        <v>0</v>
      </c>
      <c r="H14">
        <v>83</v>
      </c>
      <c r="I14">
        <v>3</v>
      </c>
      <c r="J14">
        <v>31</v>
      </c>
      <c r="K14">
        <v>10</v>
      </c>
      <c r="L14">
        <v>12</v>
      </c>
      <c r="M14">
        <v>19</v>
      </c>
      <c r="N14">
        <v>52</v>
      </c>
      <c r="O14">
        <v>1</v>
      </c>
      <c r="P14">
        <v>3</v>
      </c>
    </row>
    <row r="15" spans="1:16" ht="16.5">
      <c r="A15" t="s">
        <v>216</v>
      </c>
      <c r="B15" s="137">
        <v>7443</v>
      </c>
      <c r="C15" s="137">
        <v>1754</v>
      </c>
      <c r="D15" s="137">
        <v>5689</v>
      </c>
      <c r="E15">
        <v>49</v>
      </c>
      <c r="F15" s="137">
        <v>2390</v>
      </c>
      <c r="G15">
        <v>90</v>
      </c>
      <c r="H15">
        <v>786</v>
      </c>
      <c r="I15">
        <v>101</v>
      </c>
      <c r="J15">
        <v>600</v>
      </c>
      <c r="K15">
        <v>104</v>
      </c>
      <c r="L15">
        <v>152</v>
      </c>
      <c r="M15">
        <v>752</v>
      </c>
      <c r="N15" s="137">
        <v>1233</v>
      </c>
      <c r="O15">
        <v>22</v>
      </c>
      <c r="P15">
        <v>22</v>
      </c>
    </row>
    <row r="16" spans="1:16" ht="16.5">
      <c r="A16" t="s">
        <v>217</v>
      </c>
      <c r="B16" s="137">
        <v>1562</v>
      </c>
      <c r="C16">
        <v>269</v>
      </c>
      <c r="D16" s="137">
        <v>1293</v>
      </c>
      <c r="E16">
        <v>6</v>
      </c>
      <c r="F16">
        <v>558</v>
      </c>
      <c r="G16">
        <v>12</v>
      </c>
      <c r="H16">
        <v>210</v>
      </c>
      <c r="I16">
        <v>8</v>
      </c>
      <c r="J16">
        <v>183</v>
      </c>
      <c r="K16">
        <v>30</v>
      </c>
      <c r="L16">
        <v>36</v>
      </c>
      <c r="M16">
        <v>56</v>
      </c>
      <c r="N16">
        <v>187</v>
      </c>
      <c r="O16">
        <v>9</v>
      </c>
      <c r="P16">
        <v>11</v>
      </c>
    </row>
    <row r="17" spans="1:16" ht="16.5">
      <c r="A17" t="s">
        <v>218</v>
      </c>
      <c r="B17" s="137">
        <v>1239</v>
      </c>
      <c r="C17">
        <v>161</v>
      </c>
      <c r="D17" s="137">
        <v>1078</v>
      </c>
      <c r="E17">
        <v>7</v>
      </c>
      <c r="F17">
        <v>590</v>
      </c>
      <c r="G17">
        <v>8</v>
      </c>
      <c r="H17">
        <v>223</v>
      </c>
      <c r="I17">
        <v>2</v>
      </c>
      <c r="J17">
        <v>86</v>
      </c>
      <c r="K17">
        <v>10</v>
      </c>
      <c r="L17">
        <v>28</v>
      </c>
      <c r="M17">
        <v>66</v>
      </c>
      <c r="N17">
        <v>115</v>
      </c>
      <c r="O17">
        <v>3</v>
      </c>
      <c r="P17">
        <v>1</v>
      </c>
    </row>
    <row r="18" spans="1:16" ht="16.5">
      <c r="A18" t="s">
        <v>219</v>
      </c>
      <c r="B18" s="137">
        <v>2287</v>
      </c>
      <c r="C18">
        <v>358</v>
      </c>
      <c r="D18" s="137">
        <v>1929</v>
      </c>
      <c r="E18">
        <v>14</v>
      </c>
      <c r="F18" s="137">
        <v>1287</v>
      </c>
      <c r="G18">
        <v>5</v>
      </c>
      <c r="H18">
        <v>238</v>
      </c>
      <c r="I18">
        <v>9</v>
      </c>
      <c r="J18">
        <v>91</v>
      </c>
      <c r="K18">
        <v>23</v>
      </c>
      <c r="L18">
        <v>28</v>
      </c>
      <c r="M18">
        <v>179</v>
      </c>
      <c r="N18">
        <v>198</v>
      </c>
      <c r="O18">
        <v>2</v>
      </c>
      <c r="P18">
        <v>2</v>
      </c>
    </row>
    <row r="19" spans="1:16" ht="16.5">
      <c r="A19" t="s">
        <v>220</v>
      </c>
      <c r="B19">
        <v>835</v>
      </c>
      <c r="C19">
        <v>132</v>
      </c>
      <c r="D19">
        <v>703</v>
      </c>
      <c r="E19">
        <v>3</v>
      </c>
      <c r="F19">
        <v>459</v>
      </c>
      <c r="G19">
        <v>1</v>
      </c>
      <c r="H19">
        <v>107</v>
      </c>
      <c r="I19">
        <v>1</v>
      </c>
      <c r="J19">
        <v>34</v>
      </c>
      <c r="K19">
        <v>6</v>
      </c>
      <c r="L19">
        <v>17</v>
      </c>
      <c r="M19">
        <v>51</v>
      </c>
      <c r="N19">
        <v>51</v>
      </c>
      <c r="O19">
        <v>1</v>
      </c>
      <c r="P19">
        <v>1</v>
      </c>
    </row>
    <row r="20" spans="1:16" ht="16.5">
      <c r="A20" t="s">
        <v>221</v>
      </c>
      <c r="B20" s="137">
        <v>1327</v>
      </c>
      <c r="C20">
        <v>131</v>
      </c>
      <c r="D20" s="137">
        <v>1196</v>
      </c>
      <c r="E20">
        <v>9</v>
      </c>
      <c r="F20">
        <v>750</v>
      </c>
      <c r="G20">
        <v>1</v>
      </c>
      <c r="H20">
        <v>193</v>
      </c>
      <c r="I20">
        <v>1</v>
      </c>
      <c r="J20">
        <v>42</v>
      </c>
      <c r="K20">
        <v>5</v>
      </c>
      <c r="L20">
        <v>14</v>
      </c>
      <c r="M20">
        <v>61</v>
      </c>
      <c r="N20">
        <v>87</v>
      </c>
      <c r="O20">
        <v>1</v>
      </c>
      <c r="P20">
        <v>19</v>
      </c>
    </row>
    <row r="21" spans="1:16" ht="16.5">
      <c r="A21" t="s">
        <v>222</v>
      </c>
      <c r="B21">
        <v>825</v>
      </c>
      <c r="C21">
        <v>92</v>
      </c>
      <c r="D21">
        <v>733</v>
      </c>
      <c r="E21">
        <v>3</v>
      </c>
      <c r="F21">
        <v>513</v>
      </c>
      <c r="G21">
        <v>0</v>
      </c>
      <c r="H21">
        <v>113</v>
      </c>
      <c r="I21">
        <v>2</v>
      </c>
      <c r="J21">
        <v>35</v>
      </c>
      <c r="K21">
        <v>4</v>
      </c>
      <c r="L21">
        <v>10</v>
      </c>
      <c r="M21">
        <v>46</v>
      </c>
      <c r="N21">
        <v>45</v>
      </c>
      <c r="O21">
        <v>1</v>
      </c>
      <c r="P21">
        <v>0</v>
      </c>
    </row>
    <row r="22" spans="1:16" ht="16.5">
      <c r="A22" t="s">
        <v>223</v>
      </c>
      <c r="B22" s="137">
        <v>1736</v>
      </c>
      <c r="C22">
        <v>194</v>
      </c>
      <c r="D22" s="137">
        <v>1542</v>
      </c>
      <c r="E22">
        <v>8</v>
      </c>
      <c r="F22">
        <v>884</v>
      </c>
      <c r="G22">
        <v>8</v>
      </c>
      <c r="H22">
        <v>221</v>
      </c>
      <c r="I22">
        <v>6</v>
      </c>
      <c r="J22">
        <v>204</v>
      </c>
      <c r="K22">
        <v>10</v>
      </c>
      <c r="L22">
        <v>30</v>
      </c>
      <c r="M22">
        <v>46</v>
      </c>
      <c r="N22">
        <v>108</v>
      </c>
      <c r="O22">
        <v>4</v>
      </c>
      <c r="P22">
        <v>22</v>
      </c>
    </row>
    <row r="23" spans="1:16" ht="16.5">
      <c r="A23" t="s">
        <v>224</v>
      </c>
      <c r="B23">
        <v>384</v>
      </c>
      <c r="C23">
        <v>57</v>
      </c>
      <c r="D23">
        <v>327</v>
      </c>
      <c r="E23">
        <v>0</v>
      </c>
      <c r="F23">
        <v>212</v>
      </c>
      <c r="G23">
        <v>0</v>
      </c>
      <c r="H23">
        <v>44</v>
      </c>
      <c r="I23">
        <v>0</v>
      </c>
      <c r="J23">
        <v>31</v>
      </c>
      <c r="K23">
        <v>2</v>
      </c>
      <c r="L23">
        <v>3</v>
      </c>
      <c r="M23">
        <v>4</v>
      </c>
      <c r="N23">
        <v>15</v>
      </c>
      <c r="O23">
        <v>0</v>
      </c>
      <c r="P23">
        <v>1</v>
      </c>
    </row>
    <row r="24" spans="1:16" ht="16.5">
      <c r="A24" t="s">
        <v>225</v>
      </c>
      <c r="B24">
        <v>579</v>
      </c>
      <c r="C24">
        <v>163</v>
      </c>
      <c r="D24">
        <v>416</v>
      </c>
      <c r="E24">
        <v>0</v>
      </c>
      <c r="F24">
        <v>238</v>
      </c>
      <c r="G24">
        <v>3</v>
      </c>
      <c r="H24">
        <v>81</v>
      </c>
      <c r="I24">
        <v>4</v>
      </c>
      <c r="J24">
        <v>24</v>
      </c>
      <c r="K24">
        <v>10</v>
      </c>
      <c r="L24">
        <v>12</v>
      </c>
      <c r="M24">
        <v>27</v>
      </c>
      <c r="N24">
        <v>31</v>
      </c>
      <c r="O24">
        <v>3</v>
      </c>
      <c r="P24">
        <v>2</v>
      </c>
    </row>
    <row r="25" spans="1:16" ht="16.5">
      <c r="A25" t="s">
        <v>226</v>
      </c>
      <c r="B25">
        <v>113</v>
      </c>
      <c r="C25">
        <v>19</v>
      </c>
      <c r="D25">
        <v>94</v>
      </c>
      <c r="E25">
        <v>0</v>
      </c>
      <c r="F25">
        <v>73</v>
      </c>
      <c r="G25">
        <v>1</v>
      </c>
      <c r="H25">
        <v>10</v>
      </c>
      <c r="I25">
        <v>0</v>
      </c>
      <c r="J25">
        <v>2</v>
      </c>
      <c r="K25">
        <v>1</v>
      </c>
      <c r="L25">
        <v>2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227</v>
      </c>
      <c r="B26">
        <v>728</v>
      </c>
      <c r="C26">
        <v>113</v>
      </c>
      <c r="D26">
        <v>615</v>
      </c>
      <c r="E26">
        <v>0</v>
      </c>
      <c r="F26">
        <v>373</v>
      </c>
      <c r="G26">
        <v>1</v>
      </c>
      <c r="H26">
        <v>69</v>
      </c>
      <c r="I26">
        <v>0</v>
      </c>
      <c r="J26">
        <v>22</v>
      </c>
      <c r="K26">
        <v>17</v>
      </c>
      <c r="L26">
        <v>24</v>
      </c>
      <c r="M26">
        <v>11</v>
      </c>
      <c r="N26">
        <v>65</v>
      </c>
      <c r="O26">
        <v>6</v>
      </c>
      <c r="P26">
        <v>3</v>
      </c>
    </row>
    <row r="27" spans="1:16" ht="16.5">
      <c r="A27" t="s">
        <v>228</v>
      </c>
      <c r="B27" s="137">
        <v>1356</v>
      </c>
      <c r="C27">
        <v>309</v>
      </c>
      <c r="D27" s="137">
        <v>1047</v>
      </c>
      <c r="E27">
        <v>6</v>
      </c>
      <c r="F27">
        <v>295</v>
      </c>
      <c r="G27">
        <v>11</v>
      </c>
      <c r="H27">
        <v>105</v>
      </c>
      <c r="I27">
        <v>8</v>
      </c>
      <c r="J27">
        <v>99</v>
      </c>
      <c r="K27">
        <v>36</v>
      </c>
      <c r="L27">
        <v>48</v>
      </c>
      <c r="M27">
        <v>37</v>
      </c>
      <c r="N27">
        <v>101</v>
      </c>
      <c r="O27">
        <v>14</v>
      </c>
      <c r="P27">
        <v>14</v>
      </c>
    </row>
    <row r="28" spans="1:16" ht="16.5">
      <c r="A28" t="s">
        <v>229</v>
      </c>
      <c r="B28">
        <v>361</v>
      </c>
      <c r="C28">
        <v>90</v>
      </c>
      <c r="D28">
        <v>271</v>
      </c>
      <c r="E28">
        <v>1</v>
      </c>
      <c r="F28">
        <v>155</v>
      </c>
      <c r="G28">
        <v>1</v>
      </c>
      <c r="H28">
        <v>37</v>
      </c>
      <c r="I28">
        <v>3</v>
      </c>
      <c r="J28">
        <v>21</v>
      </c>
      <c r="K28">
        <v>7</v>
      </c>
      <c r="L28">
        <v>8</v>
      </c>
      <c r="M28">
        <v>16</v>
      </c>
      <c r="N28">
        <v>23</v>
      </c>
      <c r="O28">
        <v>1</v>
      </c>
      <c r="P28">
        <v>2</v>
      </c>
    </row>
    <row r="29" spans="1:16" ht="16.5">
      <c r="A29" t="s">
        <v>230</v>
      </c>
      <c r="B29">
        <v>43</v>
      </c>
      <c r="C29">
        <v>6</v>
      </c>
      <c r="D29">
        <v>37</v>
      </c>
      <c r="E29">
        <v>0</v>
      </c>
      <c r="F29">
        <v>20</v>
      </c>
      <c r="G29">
        <v>1</v>
      </c>
      <c r="H29">
        <v>4</v>
      </c>
      <c r="I29">
        <v>0</v>
      </c>
      <c r="J29">
        <v>1</v>
      </c>
      <c r="K29">
        <v>0</v>
      </c>
      <c r="L29">
        <v>5</v>
      </c>
      <c r="M29">
        <v>0</v>
      </c>
      <c r="N29">
        <v>3</v>
      </c>
      <c r="O29">
        <v>0</v>
      </c>
      <c r="P29">
        <v>2</v>
      </c>
    </row>
    <row r="30" spans="1:16" ht="16.5">
      <c r="A30" t="s">
        <v>231</v>
      </c>
      <c r="B30">
        <v>7</v>
      </c>
      <c r="C30">
        <v>1</v>
      </c>
      <c r="D30">
        <v>6</v>
      </c>
      <c r="E30">
        <v>0</v>
      </c>
      <c r="F30">
        <v>1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1</v>
      </c>
      <c r="N30">
        <v>2</v>
      </c>
      <c r="O30">
        <v>0</v>
      </c>
      <c r="P30">
        <v>0</v>
      </c>
    </row>
    <row r="32" ht="16.5">
      <c r="C32" s="133"/>
    </row>
    <row r="33" spans="3:15" ht="16.5">
      <c r="C33" s="2" t="s">
        <v>49</v>
      </c>
      <c r="E33" s="2" t="s">
        <v>473</v>
      </c>
      <c r="G33" s="2" t="s">
        <v>85</v>
      </c>
      <c r="I33" s="2" t="s">
        <v>82</v>
      </c>
      <c r="K33" s="2" t="s">
        <v>84</v>
      </c>
      <c r="M33" s="2" t="s">
        <v>159</v>
      </c>
      <c r="O33" s="2" t="s">
        <v>533</v>
      </c>
    </row>
    <row r="34" spans="3:16" ht="16.5">
      <c r="C34" s="2" t="s">
        <v>2</v>
      </c>
      <c r="D34" s="2" t="s">
        <v>3</v>
      </c>
      <c r="E34" s="2" t="s">
        <v>2</v>
      </c>
      <c r="F34" s="2" t="s">
        <v>3</v>
      </c>
      <c r="G34" s="2" t="s">
        <v>2</v>
      </c>
      <c r="H34" s="2" t="s">
        <v>3</v>
      </c>
      <c r="I34" s="2" t="s">
        <v>2</v>
      </c>
      <c r="J34" s="2" t="s">
        <v>3</v>
      </c>
      <c r="K34" s="2" t="s">
        <v>2</v>
      </c>
      <c r="L34" s="2" t="s">
        <v>3</v>
      </c>
      <c r="M34" s="2" t="s">
        <v>2</v>
      </c>
      <c r="N34" s="2" t="s">
        <v>3</v>
      </c>
      <c r="O34" s="2" t="s">
        <v>2</v>
      </c>
      <c r="P34" s="2" t="s">
        <v>3</v>
      </c>
    </row>
    <row r="36" spans="1:16" ht="16.5">
      <c r="A36" t="s">
        <v>243</v>
      </c>
      <c r="C36">
        <v>249</v>
      </c>
      <c r="D36">
        <v>569</v>
      </c>
      <c r="E36">
        <v>1</v>
      </c>
      <c r="F36">
        <v>129</v>
      </c>
      <c r="G36">
        <v>2</v>
      </c>
      <c r="H36">
        <v>15</v>
      </c>
      <c r="I36" s="137">
        <v>1833</v>
      </c>
      <c r="J36" s="137">
        <v>2138</v>
      </c>
      <c r="K36">
        <v>323</v>
      </c>
      <c r="L36">
        <v>696</v>
      </c>
      <c r="M36" s="137">
        <v>1915</v>
      </c>
      <c r="N36">
        <v>522</v>
      </c>
      <c r="O36">
        <v>715</v>
      </c>
      <c r="P36">
        <v>196</v>
      </c>
    </row>
    <row r="37" spans="1:16" ht="16.5">
      <c r="A37" t="s">
        <v>210</v>
      </c>
      <c r="C37">
        <v>179</v>
      </c>
      <c r="D37">
        <v>351</v>
      </c>
      <c r="E37">
        <v>0</v>
      </c>
      <c r="F37">
        <v>17</v>
      </c>
      <c r="G37">
        <v>1</v>
      </c>
      <c r="H37">
        <v>0</v>
      </c>
      <c r="I37">
        <v>354</v>
      </c>
      <c r="J37">
        <v>376</v>
      </c>
      <c r="K37">
        <v>66</v>
      </c>
      <c r="L37">
        <v>168</v>
      </c>
      <c r="M37">
        <v>345</v>
      </c>
      <c r="N37">
        <v>71</v>
      </c>
      <c r="O37">
        <v>140</v>
      </c>
      <c r="P37">
        <v>42</v>
      </c>
    </row>
    <row r="38" spans="1:16" ht="16.5">
      <c r="A38" t="s">
        <v>211</v>
      </c>
      <c r="C38">
        <v>26</v>
      </c>
      <c r="D38">
        <v>70</v>
      </c>
      <c r="E38">
        <v>1</v>
      </c>
      <c r="F38">
        <v>15</v>
      </c>
      <c r="G38">
        <v>0</v>
      </c>
      <c r="H38">
        <v>1</v>
      </c>
      <c r="I38">
        <v>567</v>
      </c>
      <c r="J38">
        <v>764</v>
      </c>
      <c r="K38">
        <v>92</v>
      </c>
      <c r="L38">
        <v>199</v>
      </c>
      <c r="M38">
        <v>632</v>
      </c>
      <c r="N38">
        <v>223</v>
      </c>
      <c r="O38">
        <v>174</v>
      </c>
      <c r="P38">
        <v>62</v>
      </c>
    </row>
    <row r="39" spans="1:16" ht="16.5">
      <c r="A39" t="s">
        <v>212</v>
      </c>
      <c r="C39">
        <v>9</v>
      </c>
      <c r="D39">
        <v>19</v>
      </c>
      <c r="E39">
        <v>0</v>
      </c>
      <c r="F39">
        <v>20</v>
      </c>
      <c r="G39">
        <v>0</v>
      </c>
      <c r="H39">
        <v>2</v>
      </c>
      <c r="I39">
        <v>185</v>
      </c>
      <c r="J39">
        <v>165</v>
      </c>
      <c r="K39">
        <v>30</v>
      </c>
      <c r="L39">
        <v>60</v>
      </c>
      <c r="M39">
        <v>229</v>
      </c>
      <c r="N39">
        <v>32</v>
      </c>
      <c r="O39">
        <v>99</v>
      </c>
      <c r="P39">
        <v>24</v>
      </c>
    </row>
    <row r="40" spans="1:16" ht="16.5">
      <c r="A40" t="s">
        <v>213</v>
      </c>
      <c r="C40">
        <v>0</v>
      </c>
      <c r="D40">
        <v>9</v>
      </c>
      <c r="E40">
        <v>0</v>
      </c>
      <c r="F40">
        <v>6</v>
      </c>
      <c r="G40">
        <v>0</v>
      </c>
      <c r="H40">
        <v>2</v>
      </c>
      <c r="I40">
        <v>113</v>
      </c>
      <c r="J40">
        <v>92</v>
      </c>
      <c r="K40">
        <v>24</v>
      </c>
      <c r="L40">
        <v>21</v>
      </c>
      <c r="M40">
        <v>110</v>
      </c>
      <c r="N40">
        <v>13</v>
      </c>
      <c r="O40">
        <v>38</v>
      </c>
      <c r="P40">
        <v>8</v>
      </c>
    </row>
    <row r="41" spans="1:16" ht="16.5">
      <c r="A41" t="s">
        <v>214</v>
      </c>
      <c r="C41">
        <v>3</v>
      </c>
      <c r="D41">
        <v>12</v>
      </c>
      <c r="E41">
        <v>0</v>
      </c>
      <c r="F41">
        <v>14</v>
      </c>
      <c r="G41">
        <v>0</v>
      </c>
      <c r="H41">
        <v>2</v>
      </c>
      <c r="I41">
        <v>217</v>
      </c>
      <c r="J41">
        <v>158</v>
      </c>
      <c r="K41">
        <v>38</v>
      </c>
      <c r="L41">
        <v>52</v>
      </c>
      <c r="M41">
        <v>149</v>
      </c>
      <c r="N41">
        <v>33</v>
      </c>
      <c r="O41">
        <v>76</v>
      </c>
      <c r="P41">
        <v>21</v>
      </c>
    </row>
    <row r="42" spans="1:16" ht="16.5">
      <c r="A42" t="s">
        <v>215</v>
      </c>
      <c r="C42">
        <v>1</v>
      </c>
      <c r="D42">
        <v>1</v>
      </c>
      <c r="E42">
        <v>0</v>
      </c>
      <c r="F42">
        <v>1</v>
      </c>
      <c r="G42">
        <v>0</v>
      </c>
      <c r="H42">
        <v>0</v>
      </c>
      <c r="I42">
        <v>19</v>
      </c>
      <c r="J42">
        <v>12</v>
      </c>
      <c r="K42">
        <v>4</v>
      </c>
      <c r="L42">
        <v>6</v>
      </c>
      <c r="M42">
        <v>26</v>
      </c>
      <c r="N42">
        <v>5</v>
      </c>
      <c r="O42">
        <v>11</v>
      </c>
      <c r="P42">
        <v>0</v>
      </c>
    </row>
    <row r="43" spans="1:16" ht="16.5">
      <c r="A43" t="s">
        <v>216</v>
      </c>
      <c r="C43">
        <v>24</v>
      </c>
      <c r="D43">
        <v>62</v>
      </c>
      <c r="E43">
        <v>0</v>
      </c>
      <c r="F43">
        <v>17</v>
      </c>
      <c r="G43">
        <v>0</v>
      </c>
      <c r="H43">
        <v>2</v>
      </c>
      <c r="I43">
        <v>150</v>
      </c>
      <c r="J43">
        <v>173</v>
      </c>
      <c r="K43">
        <v>24</v>
      </c>
      <c r="L43">
        <v>66</v>
      </c>
      <c r="M43">
        <v>135</v>
      </c>
      <c r="N43">
        <v>38</v>
      </c>
      <c r="O43">
        <v>70</v>
      </c>
      <c r="P43">
        <v>14</v>
      </c>
    </row>
    <row r="44" spans="1:16" ht="16.5">
      <c r="A44" t="s">
        <v>217</v>
      </c>
      <c r="C44">
        <v>1</v>
      </c>
      <c r="D44">
        <v>12</v>
      </c>
      <c r="E44">
        <v>0</v>
      </c>
      <c r="F44">
        <v>1</v>
      </c>
      <c r="G44">
        <v>0</v>
      </c>
      <c r="H44">
        <v>0</v>
      </c>
      <c r="I44">
        <v>27</v>
      </c>
      <c r="J44">
        <v>51</v>
      </c>
      <c r="K44">
        <v>11</v>
      </c>
      <c r="L44">
        <v>12</v>
      </c>
      <c r="M44">
        <v>42</v>
      </c>
      <c r="N44">
        <v>13</v>
      </c>
      <c r="O44">
        <v>6</v>
      </c>
      <c r="P44">
        <v>2</v>
      </c>
    </row>
    <row r="45" spans="1:16" ht="16.5">
      <c r="A45" t="s">
        <v>218</v>
      </c>
      <c r="C45">
        <v>1</v>
      </c>
      <c r="D45">
        <v>5</v>
      </c>
      <c r="E45">
        <v>0</v>
      </c>
      <c r="F45">
        <v>2</v>
      </c>
      <c r="G45">
        <v>0</v>
      </c>
      <c r="H45">
        <v>0</v>
      </c>
      <c r="I45">
        <v>13</v>
      </c>
      <c r="J45">
        <v>10</v>
      </c>
      <c r="K45">
        <v>4</v>
      </c>
      <c r="L45">
        <v>4</v>
      </c>
      <c r="M45">
        <v>23</v>
      </c>
      <c r="N45">
        <v>2</v>
      </c>
      <c r="O45">
        <v>4</v>
      </c>
      <c r="P45">
        <v>1</v>
      </c>
    </row>
    <row r="46" spans="1:16" ht="16.5">
      <c r="A46" t="s">
        <v>219</v>
      </c>
      <c r="C46">
        <v>1</v>
      </c>
      <c r="D46">
        <v>3</v>
      </c>
      <c r="E46">
        <v>0</v>
      </c>
      <c r="F46">
        <v>7</v>
      </c>
      <c r="G46">
        <v>0</v>
      </c>
      <c r="H46">
        <v>0</v>
      </c>
      <c r="I46">
        <v>19</v>
      </c>
      <c r="J46">
        <v>37</v>
      </c>
      <c r="K46">
        <v>7</v>
      </c>
      <c r="L46">
        <v>11</v>
      </c>
      <c r="M46">
        <v>32</v>
      </c>
      <c r="N46">
        <v>6</v>
      </c>
      <c r="O46">
        <v>13</v>
      </c>
      <c r="P46">
        <v>4</v>
      </c>
    </row>
    <row r="47" spans="1:16" ht="16.5">
      <c r="A47" t="s">
        <v>220</v>
      </c>
      <c r="C47">
        <v>0</v>
      </c>
      <c r="D47">
        <v>4</v>
      </c>
      <c r="E47">
        <v>0</v>
      </c>
      <c r="F47">
        <v>7</v>
      </c>
      <c r="G47">
        <v>0</v>
      </c>
      <c r="H47">
        <v>0</v>
      </c>
      <c r="I47">
        <v>14</v>
      </c>
      <c r="J47">
        <v>7</v>
      </c>
      <c r="K47">
        <v>1</v>
      </c>
      <c r="L47">
        <v>2</v>
      </c>
      <c r="M47">
        <v>15</v>
      </c>
      <c r="N47">
        <v>8</v>
      </c>
      <c r="O47">
        <v>12</v>
      </c>
      <c r="P47">
        <v>0</v>
      </c>
    </row>
    <row r="48" spans="1:16" ht="16.5">
      <c r="A48" t="s">
        <v>221</v>
      </c>
      <c r="C48">
        <v>0</v>
      </c>
      <c r="D48">
        <v>4</v>
      </c>
      <c r="E48">
        <v>0</v>
      </c>
      <c r="F48">
        <v>5</v>
      </c>
      <c r="G48">
        <v>0</v>
      </c>
      <c r="H48">
        <v>3</v>
      </c>
      <c r="I48">
        <v>9</v>
      </c>
      <c r="J48">
        <v>58</v>
      </c>
      <c r="K48">
        <v>5</v>
      </c>
      <c r="L48">
        <v>3</v>
      </c>
      <c r="M48">
        <v>13</v>
      </c>
      <c r="N48">
        <v>3</v>
      </c>
      <c r="O48">
        <v>2</v>
      </c>
      <c r="P48">
        <v>3</v>
      </c>
    </row>
    <row r="49" spans="1:16" ht="16.5">
      <c r="A49" t="s">
        <v>222</v>
      </c>
      <c r="C49">
        <v>0</v>
      </c>
      <c r="D49">
        <v>1</v>
      </c>
      <c r="E49">
        <v>0</v>
      </c>
      <c r="F49">
        <v>3</v>
      </c>
      <c r="G49">
        <v>0</v>
      </c>
      <c r="H49">
        <v>0</v>
      </c>
      <c r="I49">
        <v>5</v>
      </c>
      <c r="J49">
        <v>6</v>
      </c>
      <c r="K49">
        <v>2</v>
      </c>
      <c r="L49">
        <v>1</v>
      </c>
      <c r="M49">
        <v>8</v>
      </c>
      <c r="N49">
        <v>1</v>
      </c>
      <c r="O49">
        <v>2</v>
      </c>
      <c r="P49">
        <v>1</v>
      </c>
    </row>
    <row r="50" spans="1:16" ht="16.5">
      <c r="A50" t="s">
        <v>223</v>
      </c>
      <c r="C50">
        <v>2</v>
      </c>
      <c r="D50">
        <v>5</v>
      </c>
      <c r="E50">
        <v>0</v>
      </c>
      <c r="F50">
        <v>3</v>
      </c>
      <c r="G50">
        <v>1</v>
      </c>
      <c r="H50">
        <v>1</v>
      </c>
      <c r="I50">
        <v>15</v>
      </c>
      <c r="J50">
        <v>22</v>
      </c>
      <c r="K50">
        <v>3</v>
      </c>
      <c r="L50">
        <v>4</v>
      </c>
      <c r="M50">
        <v>28</v>
      </c>
      <c r="N50">
        <v>10</v>
      </c>
      <c r="O50">
        <v>17</v>
      </c>
      <c r="P50">
        <v>2</v>
      </c>
    </row>
    <row r="51" spans="1:16" ht="16.5">
      <c r="A51" t="s">
        <v>224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>
        <v>11</v>
      </c>
      <c r="J51">
        <v>3</v>
      </c>
      <c r="K51">
        <v>1</v>
      </c>
      <c r="L51">
        <v>3</v>
      </c>
      <c r="M51">
        <v>15</v>
      </c>
      <c r="N51">
        <v>7</v>
      </c>
      <c r="O51">
        <v>3</v>
      </c>
      <c r="P51">
        <v>2</v>
      </c>
    </row>
    <row r="52" spans="1:16" ht="16.5">
      <c r="A52" t="s">
        <v>225</v>
      </c>
      <c r="C52">
        <v>0</v>
      </c>
      <c r="D52">
        <v>1</v>
      </c>
      <c r="E52">
        <v>0</v>
      </c>
      <c r="F52">
        <v>5</v>
      </c>
      <c r="G52">
        <v>0</v>
      </c>
      <c r="H52">
        <v>0</v>
      </c>
      <c r="I52">
        <v>34</v>
      </c>
      <c r="J52">
        <v>7</v>
      </c>
      <c r="K52">
        <v>4</v>
      </c>
      <c r="L52">
        <v>4</v>
      </c>
      <c r="M52">
        <v>28</v>
      </c>
      <c r="N52">
        <v>4</v>
      </c>
      <c r="O52">
        <v>12</v>
      </c>
      <c r="P52">
        <v>0</v>
      </c>
    </row>
    <row r="53" spans="1:16" ht="16.5">
      <c r="A53" t="s">
        <v>226</v>
      </c>
      <c r="C53">
        <v>0</v>
      </c>
      <c r="D53">
        <v>1</v>
      </c>
      <c r="E53">
        <v>0</v>
      </c>
      <c r="F53">
        <v>1</v>
      </c>
      <c r="G53">
        <v>0</v>
      </c>
      <c r="H53">
        <v>0</v>
      </c>
      <c r="I53">
        <v>2</v>
      </c>
      <c r="J53">
        <v>3</v>
      </c>
      <c r="K53">
        <v>0</v>
      </c>
      <c r="L53">
        <v>0</v>
      </c>
      <c r="M53">
        <v>4</v>
      </c>
      <c r="N53">
        <v>1</v>
      </c>
      <c r="O53">
        <v>2</v>
      </c>
      <c r="P53">
        <v>0</v>
      </c>
    </row>
    <row r="54" spans="1:16" ht="16.5">
      <c r="A54" t="s">
        <v>227</v>
      </c>
      <c r="C54">
        <v>0</v>
      </c>
      <c r="D54">
        <v>3</v>
      </c>
      <c r="E54">
        <v>0</v>
      </c>
      <c r="F54">
        <v>4</v>
      </c>
      <c r="G54">
        <v>0</v>
      </c>
      <c r="H54">
        <v>1</v>
      </c>
      <c r="I54">
        <v>28</v>
      </c>
      <c r="J54">
        <v>19</v>
      </c>
      <c r="K54">
        <v>1</v>
      </c>
      <c r="L54">
        <v>9</v>
      </c>
      <c r="M54">
        <v>13</v>
      </c>
      <c r="N54">
        <v>4</v>
      </c>
      <c r="O54">
        <v>2</v>
      </c>
      <c r="P54">
        <v>2</v>
      </c>
    </row>
    <row r="55" spans="1:16" ht="16.5">
      <c r="A55" t="s">
        <v>228</v>
      </c>
      <c r="C55">
        <v>2</v>
      </c>
      <c r="D55">
        <v>4</v>
      </c>
      <c r="E55">
        <v>0</v>
      </c>
      <c r="F55">
        <v>0</v>
      </c>
      <c r="G55">
        <v>0</v>
      </c>
      <c r="H55">
        <v>0</v>
      </c>
      <c r="I55">
        <v>38</v>
      </c>
      <c r="J55">
        <v>162</v>
      </c>
      <c r="K55">
        <v>4</v>
      </c>
      <c r="L55">
        <v>70</v>
      </c>
      <c r="M55">
        <v>48</v>
      </c>
      <c r="N55">
        <v>45</v>
      </c>
      <c r="O55">
        <v>24</v>
      </c>
      <c r="P55">
        <v>5</v>
      </c>
    </row>
    <row r="56" spans="1:16" ht="16.5">
      <c r="A56" t="s">
        <v>229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12</v>
      </c>
      <c r="J56">
        <v>12</v>
      </c>
      <c r="K56">
        <v>2</v>
      </c>
      <c r="L56">
        <v>1</v>
      </c>
      <c r="M56">
        <v>18</v>
      </c>
      <c r="N56">
        <v>3</v>
      </c>
      <c r="O56">
        <v>7</v>
      </c>
      <c r="P56">
        <v>3</v>
      </c>
    </row>
    <row r="57" spans="1:16" ht="16.5">
      <c r="A57" t="s">
        <v>230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1</v>
      </c>
      <c r="K57">
        <v>0</v>
      </c>
      <c r="L57">
        <v>0</v>
      </c>
      <c r="M57">
        <v>2</v>
      </c>
      <c r="N57">
        <v>0</v>
      </c>
      <c r="O57">
        <v>1</v>
      </c>
      <c r="P57">
        <v>0</v>
      </c>
    </row>
    <row r="58" spans="1:16" ht="16.5">
      <c r="A58" t="s">
        <v>231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60" ht="16.5">
      <c r="C60" s="133"/>
    </row>
    <row r="61" spans="3:15" ht="16.5">
      <c r="C61" s="2" t="s">
        <v>491</v>
      </c>
      <c r="E61" s="2" t="s">
        <v>490</v>
      </c>
      <c r="G61" s="2" t="s">
        <v>129</v>
      </c>
      <c r="I61" s="2" t="s">
        <v>110</v>
      </c>
      <c r="K61" s="2" t="s">
        <v>111</v>
      </c>
      <c r="M61" s="2" t="s">
        <v>189</v>
      </c>
      <c r="O61" s="2" t="s">
        <v>191</v>
      </c>
    </row>
    <row r="62" spans="3:16" ht="16.5">
      <c r="C62" s="2" t="s">
        <v>2</v>
      </c>
      <c r="D62" s="2" t="s">
        <v>3</v>
      </c>
      <c r="E62" s="2" t="s">
        <v>2</v>
      </c>
      <c r="F62" s="2" t="s">
        <v>3</v>
      </c>
      <c r="G62" s="2" t="s">
        <v>2</v>
      </c>
      <c r="H62" s="2" t="s">
        <v>3</v>
      </c>
      <c r="I62" s="2" t="s">
        <v>2</v>
      </c>
      <c r="J62" s="2" t="s">
        <v>3</v>
      </c>
      <c r="K62" s="2" t="s">
        <v>2</v>
      </c>
      <c r="L62" s="2" t="s">
        <v>3</v>
      </c>
      <c r="M62" s="2" t="s">
        <v>2</v>
      </c>
      <c r="N62" s="2" t="s">
        <v>3</v>
      </c>
      <c r="O62" s="2" t="s">
        <v>2</v>
      </c>
      <c r="P62" s="2" t="s">
        <v>3</v>
      </c>
    </row>
    <row r="64" spans="1:16" ht="16.5">
      <c r="A64" t="s">
        <v>243</v>
      </c>
      <c r="C64">
        <v>96</v>
      </c>
      <c r="D64">
        <v>31</v>
      </c>
      <c r="E64">
        <v>259</v>
      </c>
      <c r="F64">
        <v>136</v>
      </c>
      <c r="G64">
        <v>587</v>
      </c>
      <c r="H64">
        <v>49</v>
      </c>
      <c r="I64">
        <v>374</v>
      </c>
      <c r="J64">
        <v>56</v>
      </c>
      <c r="K64">
        <v>262</v>
      </c>
      <c r="L64">
        <v>37</v>
      </c>
      <c r="M64">
        <v>176</v>
      </c>
      <c r="N64">
        <v>72</v>
      </c>
      <c r="O64">
        <v>0</v>
      </c>
      <c r="P64">
        <v>1</v>
      </c>
    </row>
    <row r="65" spans="1:16" ht="16.5">
      <c r="A65" t="s">
        <v>210</v>
      </c>
      <c r="C65">
        <v>14</v>
      </c>
      <c r="D65">
        <v>5</v>
      </c>
      <c r="E65">
        <v>45</v>
      </c>
      <c r="F65">
        <v>22</v>
      </c>
      <c r="G65">
        <v>99</v>
      </c>
      <c r="H65">
        <v>3</v>
      </c>
      <c r="I65">
        <v>68</v>
      </c>
      <c r="J65">
        <v>6</v>
      </c>
      <c r="K65">
        <v>50</v>
      </c>
      <c r="L65">
        <v>6</v>
      </c>
      <c r="M65">
        <v>31</v>
      </c>
      <c r="N65">
        <v>3</v>
      </c>
      <c r="O65">
        <v>0</v>
      </c>
      <c r="P65">
        <v>0</v>
      </c>
    </row>
    <row r="66" spans="1:16" ht="16.5">
      <c r="A66" t="s">
        <v>211</v>
      </c>
      <c r="C66">
        <v>28</v>
      </c>
      <c r="D66">
        <v>15</v>
      </c>
      <c r="E66">
        <v>79</v>
      </c>
      <c r="F66">
        <v>52</v>
      </c>
      <c r="G66">
        <v>179</v>
      </c>
      <c r="H66">
        <v>18</v>
      </c>
      <c r="I66">
        <v>155</v>
      </c>
      <c r="J66">
        <v>22</v>
      </c>
      <c r="K66">
        <v>71</v>
      </c>
      <c r="L66">
        <v>10</v>
      </c>
      <c r="M66">
        <v>27</v>
      </c>
      <c r="N66">
        <v>6</v>
      </c>
      <c r="O66">
        <v>0</v>
      </c>
      <c r="P66">
        <v>0</v>
      </c>
    </row>
    <row r="67" spans="1:16" ht="16.5">
      <c r="A67" t="s">
        <v>212</v>
      </c>
      <c r="C67">
        <v>15</v>
      </c>
      <c r="D67">
        <v>3</v>
      </c>
      <c r="E67">
        <v>32</v>
      </c>
      <c r="F67">
        <v>9</v>
      </c>
      <c r="G67">
        <v>73</v>
      </c>
      <c r="H67">
        <v>3</v>
      </c>
      <c r="I67">
        <v>41</v>
      </c>
      <c r="J67">
        <v>8</v>
      </c>
      <c r="K67">
        <v>46</v>
      </c>
      <c r="L67">
        <v>5</v>
      </c>
      <c r="M67">
        <v>29</v>
      </c>
      <c r="N67">
        <v>9</v>
      </c>
      <c r="O67">
        <v>0</v>
      </c>
      <c r="P67">
        <v>1</v>
      </c>
    </row>
    <row r="68" spans="1:16" ht="16.5">
      <c r="A68" t="s">
        <v>213</v>
      </c>
      <c r="C68">
        <v>4</v>
      </c>
      <c r="D68">
        <v>2</v>
      </c>
      <c r="E68">
        <v>10</v>
      </c>
      <c r="F68">
        <v>5</v>
      </c>
      <c r="G68">
        <v>44</v>
      </c>
      <c r="H68">
        <v>2</v>
      </c>
      <c r="I68">
        <v>14</v>
      </c>
      <c r="J68">
        <v>3</v>
      </c>
      <c r="K68">
        <v>10</v>
      </c>
      <c r="L68">
        <v>2</v>
      </c>
      <c r="M68">
        <v>6</v>
      </c>
      <c r="N68">
        <v>2</v>
      </c>
      <c r="O68">
        <v>0</v>
      </c>
      <c r="P68">
        <v>0</v>
      </c>
    </row>
    <row r="69" spans="1:16" ht="16.5">
      <c r="A69" t="s">
        <v>214</v>
      </c>
      <c r="C69">
        <v>9</v>
      </c>
      <c r="D69">
        <v>1</v>
      </c>
      <c r="E69">
        <v>29</v>
      </c>
      <c r="F69">
        <v>15</v>
      </c>
      <c r="G69">
        <v>68</v>
      </c>
      <c r="H69">
        <v>4</v>
      </c>
      <c r="I69">
        <v>28</v>
      </c>
      <c r="J69">
        <v>4</v>
      </c>
      <c r="K69">
        <v>39</v>
      </c>
      <c r="L69">
        <v>0</v>
      </c>
      <c r="M69">
        <v>14</v>
      </c>
      <c r="N69">
        <v>17</v>
      </c>
      <c r="O69">
        <v>0</v>
      </c>
      <c r="P69">
        <v>0</v>
      </c>
    </row>
    <row r="70" spans="1:16" ht="16.5">
      <c r="A70" t="s">
        <v>215</v>
      </c>
      <c r="C70">
        <v>1</v>
      </c>
      <c r="D70">
        <v>2</v>
      </c>
      <c r="E70">
        <v>4</v>
      </c>
      <c r="F70">
        <v>1</v>
      </c>
      <c r="G70">
        <v>4</v>
      </c>
      <c r="H70">
        <v>0</v>
      </c>
      <c r="I70">
        <v>3</v>
      </c>
      <c r="J70">
        <v>1</v>
      </c>
      <c r="K70">
        <v>1</v>
      </c>
      <c r="L70">
        <v>0</v>
      </c>
      <c r="M70">
        <v>4</v>
      </c>
      <c r="N70">
        <v>0</v>
      </c>
      <c r="O70">
        <v>0</v>
      </c>
      <c r="P70">
        <v>0</v>
      </c>
    </row>
    <row r="71" spans="1:16" ht="16.5">
      <c r="A71" t="s">
        <v>216</v>
      </c>
      <c r="C71">
        <v>10</v>
      </c>
      <c r="D71">
        <v>1</v>
      </c>
      <c r="E71">
        <v>16</v>
      </c>
      <c r="F71">
        <v>15</v>
      </c>
      <c r="G71">
        <v>30</v>
      </c>
      <c r="H71">
        <v>8</v>
      </c>
      <c r="I71">
        <v>22</v>
      </c>
      <c r="J71">
        <v>2</v>
      </c>
      <c r="K71">
        <v>15</v>
      </c>
      <c r="L71">
        <v>6</v>
      </c>
      <c r="M71">
        <v>17</v>
      </c>
      <c r="N71">
        <v>12</v>
      </c>
      <c r="O71">
        <v>0</v>
      </c>
      <c r="P71">
        <v>0</v>
      </c>
    </row>
    <row r="72" spans="1:16" ht="16.5">
      <c r="A72" t="s">
        <v>217</v>
      </c>
      <c r="C72">
        <v>0</v>
      </c>
      <c r="D72">
        <v>0</v>
      </c>
      <c r="E72">
        <v>4</v>
      </c>
      <c r="F72">
        <v>0</v>
      </c>
      <c r="G72">
        <v>11</v>
      </c>
      <c r="H72">
        <v>2</v>
      </c>
      <c r="I72">
        <v>5</v>
      </c>
      <c r="J72">
        <v>2</v>
      </c>
      <c r="K72">
        <v>4</v>
      </c>
      <c r="L72">
        <v>1</v>
      </c>
      <c r="M72">
        <v>9</v>
      </c>
      <c r="N72">
        <v>2</v>
      </c>
      <c r="O72">
        <v>0</v>
      </c>
      <c r="P72">
        <v>0</v>
      </c>
    </row>
    <row r="73" spans="1:16" ht="16.5">
      <c r="A73" t="s">
        <v>218</v>
      </c>
      <c r="C73">
        <v>0</v>
      </c>
      <c r="D73">
        <v>1</v>
      </c>
      <c r="E73">
        <v>2</v>
      </c>
      <c r="F73">
        <v>3</v>
      </c>
      <c r="G73">
        <v>2</v>
      </c>
      <c r="H73">
        <v>0</v>
      </c>
      <c r="I73">
        <v>1</v>
      </c>
      <c r="J73">
        <v>0</v>
      </c>
      <c r="K73">
        <v>2</v>
      </c>
      <c r="L73">
        <v>1</v>
      </c>
      <c r="M73">
        <v>2</v>
      </c>
      <c r="N73">
        <v>1</v>
      </c>
      <c r="O73">
        <v>0</v>
      </c>
      <c r="P73">
        <v>0</v>
      </c>
    </row>
    <row r="74" spans="1:16" ht="16.5">
      <c r="A74" t="s">
        <v>219</v>
      </c>
      <c r="C74">
        <v>1</v>
      </c>
      <c r="D74">
        <v>0</v>
      </c>
      <c r="E74">
        <v>3</v>
      </c>
      <c r="F74">
        <v>3</v>
      </c>
      <c r="G74">
        <v>12</v>
      </c>
      <c r="H74">
        <v>2</v>
      </c>
      <c r="I74">
        <v>6</v>
      </c>
      <c r="J74">
        <v>0</v>
      </c>
      <c r="K74">
        <v>4</v>
      </c>
      <c r="L74">
        <v>0</v>
      </c>
      <c r="M74">
        <v>7</v>
      </c>
      <c r="N74">
        <v>3</v>
      </c>
      <c r="O74">
        <v>0</v>
      </c>
      <c r="P74">
        <v>0</v>
      </c>
    </row>
    <row r="75" spans="1:16" ht="16.5">
      <c r="A75" t="s">
        <v>220</v>
      </c>
      <c r="C75">
        <v>3</v>
      </c>
      <c r="D75">
        <v>0</v>
      </c>
      <c r="E75">
        <v>5</v>
      </c>
      <c r="F75">
        <v>0</v>
      </c>
      <c r="G75">
        <v>5</v>
      </c>
      <c r="H75">
        <v>1</v>
      </c>
      <c r="I75">
        <v>3</v>
      </c>
      <c r="J75">
        <v>0</v>
      </c>
      <c r="K75">
        <v>2</v>
      </c>
      <c r="L75">
        <v>0</v>
      </c>
      <c r="M75">
        <v>1</v>
      </c>
      <c r="N75">
        <v>0</v>
      </c>
      <c r="O75">
        <v>0</v>
      </c>
      <c r="P75">
        <v>0</v>
      </c>
    </row>
    <row r="76" spans="1:16" ht="16.5">
      <c r="A76" t="s">
        <v>221</v>
      </c>
      <c r="C76">
        <v>1</v>
      </c>
      <c r="D76">
        <v>0</v>
      </c>
      <c r="E76">
        <v>3</v>
      </c>
      <c r="F76">
        <v>1</v>
      </c>
      <c r="G76">
        <v>5</v>
      </c>
      <c r="H76">
        <v>0</v>
      </c>
      <c r="I76">
        <v>2</v>
      </c>
      <c r="J76">
        <v>0</v>
      </c>
      <c r="K76">
        <v>1</v>
      </c>
      <c r="L76">
        <v>1</v>
      </c>
      <c r="M76">
        <v>4</v>
      </c>
      <c r="N76">
        <v>0</v>
      </c>
      <c r="O76">
        <v>0</v>
      </c>
      <c r="P76">
        <v>0</v>
      </c>
    </row>
    <row r="77" spans="1:16" ht="16.5">
      <c r="A77" t="s">
        <v>222</v>
      </c>
      <c r="C77">
        <v>1</v>
      </c>
      <c r="D77">
        <v>0</v>
      </c>
      <c r="E77">
        <v>1</v>
      </c>
      <c r="F77">
        <v>0</v>
      </c>
      <c r="G77">
        <v>4</v>
      </c>
      <c r="H77">
        <v>0</v>
      </c>
      <c r="I77">
        <v>0</v>
      </c>
      <c r="J77">
        <v>0</v>
      </c>
      <c r="K77">
        <v>5</v>
      </c>
      <c r="L77">
        <v>1</v>
      </c>
      <c r="M77">
        <v>0</v>
      </c>
      <c r="N77">
        <v>1</v>
      </c>
      <c r="O77">
        <v>0</v>
      </c>
      <c r="P77">
        <v>0</v>
      </c>
    </row>
    <row r="78" spans="1:16" ht="16.5">
      <c r="A78" t="s">
        <v>223</v>
      </c>
      <c r="C78">
        <v>1</v>
      </c>
      <c r="D78">
        <v>0</v>
      </c>
      <c r="E78">
        <v>5</v>
      </c>
      <c r="F78">
        <v>3</v>
      </c>
      <c r="G78">
        <v>11</v>
      </c>
      <c r="H78">
        <v>1</v>
      </c>
      <c r="I78">
        <v>5</v>
      </c>
      <c r="J78">
        <v>0</v>
      </c>
      <c r="K78">
        <v>2</v>
      </c>
      <c r="L78">
        <v>1</v>
      </c>
      <c r="M78">
        <v>5</v>
      </c>
      <c r="N78">
        <v>6</v>
      </c>
      <c r="O78">
        <v>0</v>
      </c>
      <c r="P78">
        <v>0</v>
      </c>
    </row>
    <row r="79" spans="1:16" ht="16.5">
      <c r="A79" t="s">
        <v>224</v>
      </c>
      <c r="C79">
        <v>1</v>
      </c>
      <c r="D79">
        <v>0</v>
      </c>
      <c r="E79">
        <v>4</v>
      </c>
      <c r="F79">
        <v>0</v>
      </c>
      <c r="G79">
        <v>3</v>
      </c>
      <c r="H79">
        <v>0</v>
      </c>
      <c r="I79">
        <v>3</v>
      </c>
      <c r="J79">
        <v>0</v>
      </c>
      <c r="K79">
        <v>2</v>
      </c>
      <c r="L79">
        <v>0</v>
      </c>
      <c r="M79">
        <v>1</v>
      </c>
      <c r="N79">
        <v>0</v>
      </c>
      <c r="O79">
        <v>0</v>
      </c>
      <c r="P79">
        <v>0</v>
      </c>
    </row>
    <row r="80" spans="1:16" ht="16.5">
      <c r="A80" t="s">
        <v>225</v>
      </c>
      <c r="C80">
        <v>3</v>
      </c>
      <c r="D80">
        <v>0</v>
      </c>
      <c r="E80">
        <v>4</v>
      </c>
      <c r="F80">
        <v>1</v>
      </c>
      <c r="G80">
        <v>9</v>
      </c>
      <c r="H80">
        <v>0</v>
      </c>
      <c r="I80">
        <v>5</v>
      </c>
      <c r="J80">
        <v>0</v>
      </c>
      <c r="K80">
        <v>1</v>
      </c>
      <c r="L80">
        <v>0</v>
      </c>
      <c r="M80">
        <v>2</v>
      </c>
      <c r="N80">
        <v>1</v>
      </c>
      <c r="O80">
        <v>0</v>
      </c>
      <c r="P80">
        <v>0</v>
      </c>
    </row>
    <row r="81" spans="1:16" ht="16.5">
      <c r="A81" t="s">
        <v>226</v>
      </c>
      <c r="C81">
        <v>0</v>
      </c>
      <c r="D81">
        <v>0</v>
      </c>
      <c r="E81">
        <v>4</v>
      </c>
      <c r="F81">
        <v>0</v>
      </c>
      <c r="G81">
        <v>1</v>
      </c>
      <c r="H81">
        <v>0</v>
      </c>
      <c r="I81">
        <v>3</v>
      </c>
      <c r="J81">
        <v>0</v>
      </c>
      <c r="K81">
        <v>0</v>
      </c>
      <c r="L81">
        <v>0</v>
      </c>
      <c r="M81">
        <v>1</v>
      </c>
      <c r="N81">
        <v>1</v>
      </c>
      <c r="O81">
        <v>0</v>
      </c>
      <c r="P81">
        <v>0</v>
      </c>
    </row>
    <row r="82" spans="1:16" ht="16.5">
      <c r="A82" t="s">
        <v>227</v>
      </c>
      <c r="C82">
        <v>2</v>
      </c>
      <c r="D82">
        <v>1</v>
      </c>
      <c r="E82">
        <v>2</v>
      </c>
      <c r="F82">
        <v>2</v>
      </c>
      <c r="G82">
        <v>7</v>
      </c>
      <c r="H82">
        <v>0</v>
      </c>
      <c r="I82">
        <v>5</v>
      </c>
      <c r="J82">
        <v>0</v>
      </c>
      <c r="K82">
        <v>1</v>
      </c>
      <c r="L82">
        <v>1</v>
      </c>
      <c r="M82">
        <v>3</v>
      </c>
      <c r="N82">
        <v>2</v>
      </c>
      <c r="O82">
        <v>0</v>
      </c>
      <c r="P82">
        <v>0</v>
      </c>
    </row>
    <row r="83" spans="1:16" ht="16.5">
      <c r="A83" t="s">
        <v>228</v>
      </c>
      <c r="C83">
        <v>2</v>
      </c>
      <c r="D83">
        <v>0</v>
      </c>
      <c r="E83">
        <v>6</v>
      </c>
      <c r="F83">
        <v>3</v>
      </c>
      <c r="G83">
        <v>18</v>
      </c>
      <c r="H83">
        <v>4</v>
      </c>
      <c r="I83">
        <v>3</v>
      </c>
      <c r="J83">
        <v>7</v>
      </c>
      <c r="K83">
        <v>2</v>
      </c>
      <c r="L83">
        <v>2</v>
      </c>
      <c r="M83">
        <v>11</v>
      </c>
      <c r="N83">
        <v>5</v>
      </c>
      <c r="O83">
        <v>0</v>
      </c>
      <c r="P83">
        <v>0</v>
      </c>
    </row>
    <row r="84" spans="1:16" ht="16.5">
      <c r="A84" t="s">
        <v>229</v>
      </c>
      <c r="C84">
        <v>0</v>
      </c>
      <c r="D84">
        <v>0</v>
      </c>
      <c r="E84">
        <v>1</v>
      </c>
      <c r="F84">
        <v>1</v>
      </c>
      <c r="G84">
        <v>1</v>
      </c>
      <c r="H84">
        <v>1</v>
      </c>
      <c r="I84">
        <v>2</v>
      </c>
      <c r="J84">
        <v>0</v>
      </c>
      <c r="K84">
        <v>4</v>
      </c>
      <c r="L84">
        <v>0</v>
      </c>
      <c r="M84">
        <v>2</v>
      </c>
      <c r="N84">
        <v>1</v>
      </c>
      <c r="O84">
        <v>0</v>
      </c>
      <c r="P84">
        <v>0</v>
      </c>
    </row>
    <row r="85" spans="1:16" ht="16.5">
      <c r="A85" t="s">
        <v>230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6.5">
      <c r="A86" t="s">
        <v>231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9" spans="3:15" ht="16.5">
      <c r="C89" s="2" t="s">
        <v>560</v>
      </c>
      <c r="E89" s="2" t="s">
        <v>471</v>
      </c>
      <c r="G89" s="2" t="s">
        <v>472</v>
      </c>
      <c r="I89" s="2" t="s">
        <v>47</v>
      </c>
      <c r="K89" s="2" t="s">
        <v>48</v>
      </c>
      <c r="M89" s="2" t="s">
        <v>474</v>
      </c>
      <c r="O89" s="2" t="s">
        <v>77</v>
      </c>
    </row>
    <row r="90" spans="3:16" ht="16.5">
      <c r="C90" s="2" t="s">
        <v>2</v>
      </c>
      <c r="D90" s="2" t="s">
        <v>3</v>
      </c>
      <c r="E90" s="2" t="s">
        <v>2</v>
      </c>
      <c r="F90" s="2" t="s">
        <v>3</v>
      </c>
      <c r="G90" s="2" t="s">
        <v>2</v>
      </c>
      <c r="H90" s="2" t="s">
        <v>3</v>
      </c>
      <c r="I90" s="2" t="s">
        <v>2</v>
      </c>
      <c r="J90" s="2" t="s">
        <v>3</v>
      </c>
      <c r="K90" s="2" t="s">
        <v>2</v>
      </c>
      <c r="L90" s="2" t="s">
        <v>3</v>
      </c>
      <c r="M90" s="2" t="s">
        <v>2</v>
      </c>
      <c r="N90" s="2" t="s">
        <v>3</v>
      </c>
      <c r="O90" s="2" t="s">
        <v>2</v>
      </c>
      <c r="P90" s="2" t="s">
        <v>3</v>
      </c>
    </row>
    <row r="92" spans="1:16" ht="16.5">
      <c r="A92" t="s">
        <v>243</v>
      </c>
      <c r="C92">
        <v>7</v>
      </c>
      <c r="D92">
        <v>10</v>
      </c>
      <c r="E92">
        <v>2</v>
      </c>
      <c r="F92">
        <v>17</v>
      </c>
      <c r="G92">
        <v>1</v>
      </c>
      <c r="H92">
        <v>0</v>
      </c>
      <c r="I92">
        <v>4</v>
      </c>
      <c r="J92">
        <v>1</v>
      </c>
      <c r="K92">
        <v>0</v>
      </c>
      <c r="L92">
        <v>8</v>
      </c>
      <c r="M92">
        <v>22</v>
      </c>
      <c r="N92">
        <v>4</v>
      </c>
      <c r="O92">
        <v>123</v>
      </c>
      <c r="P92">
        <v>90</v>
      </c>
    </row>
    <row r="93" spans="1:16" ht="16.5">
      <c r="A93" t="s">
        <v>210</v>
      </c>
      <c r="C93">
        <v>1</v>
      </c>
      <c r="D93">
        <v>2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  <c r="L93">
        <v>2</v>
      </c>
      <c r="M93">
        <v>5</v>
      </c>
      <c r="N93">
        <v>1</v>
      </c>
      <c r="O93">
        <v>37</v>
      </c>
      <c r="P93">
        <v>7</v>
      </c>
    </row>
    <row r="94" spans="1:16" ht="16.5">
      <c r="A94" t="s">
        <v>211</v>
      </c>
      <c r="C94">
        <v>3</v>
      </c>
      <c r="D94">
        <v>4</v>
      </c>
      <c r="E94">
        <v>0</v>
      </c>
      <c r="F94">
        <v>0</v>
      </c>
      <c r="G94">
        <v>1</v>
      </c>
      <c r="H94">
        <v>0</v>
      </c>
      <c r="I94">
        <v>2</v>
      </c>
      <c r="J94">
        <v>0</v>
      </c>
      <c r="K94">
        <v>0</v>
      </c>
      <c r="L94">
        <v>1</v>
      </c>
      <c r="M94">
        <v>3</v>
      </c>
      <c r="N94">
        <v>1</v>
      </c>
      <c r="O94">
        <v>36</v>
      </c>
      <c r="P94">
        <v>7</v>
      </c>
    </row>
    <row r="95" spans="1:16" ht="16.5">
      <c r="A95" t="s">
        <v>212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1</v>
      </c>
      <c r="O95">
        <v>13</v>
      </c>
      <c r="P95">
        <v>0</v>
      </c>
    </row>
    <row r="96" spans="1:16" ht="16.5">
      <c r="A96" t="s">
        <v>213</v>
      </c>
      <c r="C96">
        <v>0</v>
      </c>
      <c r="D96">
        <v>0</v>
      </c>
      <c r="E96">
        <v>1</v>
      </c>
      <c r="F96">
        <v>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6</v>
      </c>
      <c r="P96">
        <v>0</v>
      </c>
    </row>
    <row r="97" spans="1:16" ht="16.5">
      <c r="A97" t="s">
        <v>214</v>
      </c>
      <c r="C97">
        <v>0</v>
      </c>
      <c r="D97">
        <v>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4</v>
      </c>
      <c r="N97">
        <v>0</v>
      </c>
      <c r="O97">
        <v>7</v>
      </c>
      <c r="P97">
        <v>1</v>
      </c>
    </row>
    <row r="98" spans="1:16" ht="16.5">
      <c r="A98" t="s">
        <v>215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</v>
      </c>
      <c r="P98">
        <v>1</v>
      </c>
    </row>
    <row r="99" spans="1:16" ht="16.5">
      <c r="A99" t="s">
        <v>216</v>
      </c>
      <c r="C99">
        <v>1</v>
      </c>
      <c r="D99">
        <v>0</v>
      </c>
      <c r="E99">
        <v>1</v>
      </c>
      <c r="F99">
        <v>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4</v>
      </c>
      <c r="N99">
        <v>0</v>
      </c>
      <c r="O99">
        <v>6</v>
      </c>
      <c r="P99">
        <v>14</v>
      </c>
    </row>
    <row r="100" spans="1:16" ht="16.5">
      <c r="A100" t="s">
        <v>217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1</v>
      </c>
      <c r="N100">
        <v>0</v>
      </c>
      <c r="O100">
        <v>3</v>
      </c>
      <c r="P100">
        <v>1</v>
      </c>
    </row>
    <row r="101" spans="1:16" ht="16.5">
      <c r="A101" t="s">
        <v>218</v>
      </c>
      <c r="C101">
        <v>0</v>
      </c>
      <c r="D101">
        <v>0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</row>
    <row r="102" spans="1:16" ht="16.5">
      <c r="A102" t="s">
        <v>219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1</v>
      </c>
      <c r="P102">
        <v>3</v>
      </c>
    </row>
    <row r="103" spans="1:16" ht="16.5">
      <c r="A103" t="s">
        <v>220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</row>
    <row r="104" spans="1:16" ht="16.5">
      <c r="A104" t="s">
        <v>221</v>
      </c>
      <c r="C104">
        <v>0</v>
      </c>
      <c r="D104">
        <v>0</v>
      </c>
      <c r="E104">
        <v>0</v>
      </c>
      <c r="F104">
        <v>7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ht="16.5">
      <c r="A105" t="s">
        <v>222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ht="16.5">
      <c r="A106" t="s">
        <v>223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</row>
    <row r="107" spans="1:16" ht="16.5">
      <c r="A107" t="s">
        <v>224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1</v>
      </c>
    </row>
    <row r="108" spans="1:16" ht="16.5">
      <c r="A108" t="s">
        <v>225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2</v>
      </c>
      <c r="N108">
        <v>0</v>
      </c>
      <c r="O108">
        <v>0</v>
      </c>
      <c r="P108">
        <v>0</v>
      </c>
    </row>
    <row r="109" spans="1:16" ht="16.5">
      <c r="A109" t="s">
        <v>226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ht="16.5">
      <c r="A110" t="s">
        <v>227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</v>
      </c>
      <c r="P110">
        <v>1</v>
      </c>
    </row>
    <row r="111" spans="1:16" ht="16.5">
      <c r="A111" t="s">
        <v>228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7</v>
      </c>
      <c r="P111">
        <v>53</v>
      </c>
    </row>
    <row r="112" spans="1:16" ht="16.5">
      <c r="A112" t="s">
        <v>229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</row>
    <row r="113" spans="1:16" ht="16.5">
      <c r="A113" t="s">
        <v>230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0</v>
      </c>
      <c r="P113">
        <v>0</v>
      </c>
    </row>
    <row r="114" spans="1:16" ht="16.5">
      <c r="A114" t="s">
        <v>231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7" spans="3:15" ht="16.5">
      <c r="C117" s="2" t="s">
        <v>683</v>
      </c>
      <c r="E117" s="2" t="s">
        <v>476</v>
      </c>
      <c r="G117" s="2" t="s">
        <v>477</v>
      </c>
      <c r="I117" s="2" t="s">
        <v>83</v>
      </c>
      <c r="K117" s="2" t="s">
        <v>479</v>
      </c>
      <c r="M117" s="2" t="s">
        <v>454</v>
      </c>
      <c r="O117" s="2" t="s">
        <v>481</v>
      </c>
    </row>
    <row r="118" spans="3:16" ht="16.5">
      <c r="C118" s="2" t="s">
        <v>2</v>
      </c>
      <c r="D118" s="2" t="s">
        <v>3</v>
      </c>
      <c r="E118" s="2" t="s">
        <v>2</v>
      </c>
      <c r="F118" s="2" t="s">
        <v>3</v>
      </c>
      <c r="G118" s="2" t="s">
        <v>2</v>
      </c>
      <c r="H118" s="2" t="s">
        <v>3</v>
      </c>
      <c r="I118" s="2" t="s">
        <v>2</v>
      </c>
      <c r="J118" s="2" t="s">
        <v>3</v>
      </c>
      <c r="K118" s="2" t="s">
        <v>2</v>
      </c>
      <c r="L118" s="2" t="s">
        <v>3</v>
      </c>
      <c r="M118" s="2" t="s">
        <v>2</v>
      </c>
      <c r="N118" s="2" t="s">
        <v>3</v>
      </c>
      <c r="O118" s="2" t="s">
        <v>2</v>
      </c>
      <c r="P118" s="2" t="s">
        <v>3</v>
      </c>
    </row>
    <row r="120" spans="1:16" ht="16.5">
      <c r="A120" t="s">
        <v>243</v>
      </c>
      <c r="C120">
        <v>46</v>
      </c>
      <c r="D120">
        <v>3</v>
      </c>
      <c r="E120">
        <v>5</v>
      </c>
      <c r="F120">
        <v>0</v>
      </c>
      <c r="G120">
        <v>16</v>
      </c>
      <c r="H120">
        <v>2</v>
      </c>
      <c r="I120">
        <v>35</v>
      </c>
      <c r="J120">
        <v>9</v>
      </c>
      <c r="K120">
        <v>9</v>
      </c>
      <c r="L120">
        <v>0</v>
      </c>
      <c r="M120">
        <v>1</v>
      </c>
      <c r="N120">
        <v>20</v>
      </c>
      <c r="O120">
        <v>76</v>
      </c>
      <c r="P120">
        <v>17</v>
      </c>
    </row>
    <row r="121" spans="1:16" ht="16.5">
      <c r="A121" t="s">
        <v>210</v>
      </c>
      <c r="C121">
        <v>9</v>
      </c>
      <c r="D121">
        <v>0</v>
      </c>
      <c r="E121">
        <v>3</v>
      </c>
      <c r="F121">
        <v>0</v>
      </c>
      <c r="G121">
        <v>7</v>
      </c>
      <c r="H121">
        <v>0</v>
      </c>
      <c r="I121">
        <v>11</v>
      </c>
      <c r="J121">
        <v>0</v>
      </c>
      <c r="K121">
        <v>2</v>
      </c>
      <c r="L121">
        <v>0</v>
      </c>
      <c r="M121">
        <v>0</v>
      </c>
      <c r="N121">
        <v>4</v>
      </c>
      <c r="O121">
        <v>21</v>
      </c>
      <c r="P121">
        <v>4</v>
      </c>
    </row>
    <row r="122" spans="1:16" ht="16.5">
      <c r="A122" t="s">
        <v>211</v>
      </c>
      <c r="C122">
        <v>6</v>
      </c>
      <c r="D122">
        <v>0</v>
      </c>
      <c r="E122">
        <v>2</v>
      </c>
      <c r="F122">
        <v>0</v>
      </c>
      <c r="G122">
        <v>4</v>
      </c>
      <c r="H122">
        <v>1</v>
      </c>
      <c r="I122">
        <v>7</v>
      </c>
      <c r="J122">
        <v>1</v>
      </c>
      <c r="K122">
        <v>3</v>
      </c>
      <c r="L122">
        <v>0</v>
      </c>
      <c r="M122">
        <v>0</v>
      </c>
      <c r="N122">
        <v>3</v>
      </c>
      <c r="O122">
        <v>18</v>
      </c>
      <c r="P122">
        <v>5</v>
      </c>
    </row>
    <row r="123" spans="1:16" ht="16.5">
      <c r="A123" t="s">
        <v>212</v>
      </c>
      <c r="C123">
        <v>13</v>
      </c>
      <c r="D123">
        <v>0</v>
      </c>
      <c r="E123">
        <v>0</v>
      </c>
      <c r="F123">
        <v>0</v>
      </c>
      <c r="G123">
        <v>2</v>
      </c>
      <c r="H123">
        <v>0</v>
      </c>
      <c r="I123">
        <v>1</v>
      </c>
      <c r="J123">
        <v>0</v>
      </c>
      <c r="K123">
        <v>1</v>
      </c>
      <c r="L123">
        <v>0</v>
      </c>
      <c r="M123">
        <v>0</v>
      </c>
      <c r="N123">
        <v>3</v>
      </c>
      <c r="O123">
        <v>4</v>
      </c>
      <c r="P123">
        <v>0</v>
      </c>
    </row>
    <row r="124" spans="1:16" ht="16.5">
      <c r="A124" t="s">
        <v>213</v>
      </c>
      <c r="C124">
        <v>2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4</v>
      </c>
      <c r="J124">
        <v>0</v>
      </c>
      <c r="K124">
        <v>1</v>
      </c>
      <c r="L124">
        <v>0</v>
      </c>
      <c r="M124">
        <v>0</v>
      </c>
      <c r="N124">
        <v>1</v>
      </c>
      <c r="O124">
        <v>4</v>
      </c>
      <c r="P124">
        <v>0</v>
      </c>
    </row>
    <row r="125" spans="1:16" ht="16.5">
      <c r="A125" t="s">
        <v>214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0</v>
      </c>
      <c r="O125">
        <v>10</v>
      </c>
      <c r="P125">
        <v>0</v>
      </c>
    </row>
    <row r="126" spans="1:16" ht="16.5">
      <c r="A126" t="s">
        <v>215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1</v>
      </c>
      <c r="P126">
        <v>0</v>
      </c>
    </row>
    <row r="127" spans="1:16" ht="16.5">
      <c r="A127" t="s">
        <v>216</v>
      </c>
      <c r="C127">
        <v>5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3</v>
      </c>
      <c r="J127">
        <v>7</v>
      </c>
      <c r="K127">
        <v>2</v>
      </c>
      <c r="L127">
        <v>0</v>
      </c>
      <c r="M127">
        <v>0</v>
      </c>
      <c r="N127">
        <v>6</v>
      </c>
      <c r="O127">
        <v>9</v>
      </c>
      <c r="P127">
        <v>6</v>
      </c>
    </row>
    <row r="128" spans="1:16" ht="16.5">
      <c r="A128" t="s">
        <v>217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2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ht="16.5">
      <c r="A129" t="s">
        <v>218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0</v>
      </c>
      <c r="P129">
        <v>0</v>
      </c>
    </row>
    <row r="130" spans="1:16" ht="16.5">
      <c r="A130" t="s">
        <v>219</v>
      </c>
      <c r="C130">
        <v>4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2</v>
      </c>
      <c r="P130">
        <v>0</v>
      </c>
    </row>
    <row r="131" spans="1:16" ht="16.5">
      <c r="A131" t="s">
        <v>220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2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</row>
    <row r="132" spans="1:16" ht="16.5">
      <c r="A132" t="s">
        <v>221</v>
      </c>
      <c r="C132">
        <v>1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2</v>
      </c>
      <c r="P132">
        <v>0</v>
      </c>
    </row>
    <row r="133" spans="1:16" ht="16.5">
      <c r="A133" t="s">
        <v>222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2</v>
      </c>
      <c r="P133">
        <v>0</v>
      </c>
    </row>
    <row r="134" spans="1:16" ht="16.5">
      <c r="A134" t="s">
        <v>223</v>
      </c>
      <c r="C134">
        <v>2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ht="16.5">
      <c r="A135" t="s">
        <v>224</v>
      </c>
      <c r="C135">
        <v>0</v>
      </c>
      <c r="D135">
        <v>0</v>
      </c>
      <c r="E135">
        <v>0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ht="16.5">
      <c r="A136" t="s">
        <v>225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t="16.5">
      <c r="A137" t="s">
        <v>226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ht="16.5">
      <c r="A138" t="s">
        <v>227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1</v>
      </c>
    </row>
    <row r="139" spans="1:16" ht="16.5">
      <c r="A139" t="s">
        <v>228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1</v>
      </c>
      <c r="I139">
        <v>2</v>
      </c>
      <c r="J139">
        <v>1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1</v>
      </c>
    </row>
    <row r="140" spans="1:16" ht="16.5">
      <c r="A140" t="s">
        <v>229</v>
      </c>
      <c r="C140">
        <v>3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</row>
    <row r="141" spans="1:16" ht="16.5">
      <c r="A141" t="s">
        <v>230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t="s">
        <v>231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4" ht="16.5">
      <c r="C144" s="133"/>
    </row>
    <row r="145" spans="3:15" ht="16.5">
      <c r="C145" s="2" t="s">
        <v>482</v>
      </c>
      <c r="E145" s="2" t="s">
        <v>485</v>
      </c>
      <c r="G145" s="2" t="s">
        <v>486</v>
      </c>
      <c r="I145" s="2" t="s">
        <v>455</v>
      </c>
      <c r="K145" s="2" t="s">
        <v>456</v>
      </c>
      <c r="M145" s="2" t="s">
        <v>696</v>
      </c>
      <c r="O145" s="2" t="s">
        <v>489</v>
      </c>
    </row>
    <row r="146" spans="3:16" ht="16.5">
      <c r="C146" s="2" t="s">
        <v>2</v>
      </c>
      <c r="D146" s="2" t="s">
        <v>3</v>
      </c>
      <c r="E146" s="2" t="s">
        <v>2</v>
      </c>
      <c r="F146" s="2" t="s">
        <v>3</v>
      </c>
      <c r="G146" s="2" t="s">
        <v>2</v>
      </c>
      <c r="H146" s="2" t="s">
        <v>3</v>
      </c>
      <c r="I146" s="2" t="s">
        <v>2</v>
      </c>
      <c r="J146" s="2" t="s">
        <v>3</v>
      </c>
      <c r="K146" s="2" t="s">
        <v>2</v>
      </c>
      <c r="L146" s="2" t="s">
        <v>3</v>
      </c>
      <c r="M146" s="2" t="s">
        <v>2</v>
      </c>
      <c r="N146" s="2" t="s">
        <v>3</v>
      </c>
      <c r="O146" s="2" t="s">
        <v>2</v>
      </c>
      <c r="P146" s="2" t="s">
        <v>3</v>
      </c>
    </row>
    <row r="148" spans="1:16" ht="16.5">
      <c r="A148" t="s">
        <v>243</v>
      </c>
      <c r="C148">
        <v>46</v>
      </c>
      <c r="D148">
        <v>7</v>
      </c>
      <c r="E148">
        <v>5</v>
      </c>
      <c r="F148">
        <v>0</v>
      </c>
      <c r="G148">
        <v>64</v>
      </c>
      <c r="H148">
        <v>1</v>
      </c>
      <c r="I148">
        <v>22</v>
      </c>
      <c r="J148">
        <v>3</v>
      </c>
      <c r="K148">
        <v>1</v>
      </c>
      <c r="L148">
        <v>0</v>
      </c>
      <c r="M148">
        <v>0</v>
      </c>
      <c r="N148">
        <v>1</v>
      </c>
      <c r="O148">
        <v>2</v>
      </c>
      <c r="P148">
        <v>0</v>
      </c>
    </row>
    <row r="149" spans="1:16" ht="16.5">
      <c r="A149" t="s">
        <v>210</v>
      </c>
      <c r="C149">
        <v>13</v>
      </c>
      <c r="D149">
        <v>3</v>
      </c>
      <c r="E149">
        <v>1</v>
      </c>
      <c r="F149">
        <v>0</v>
      </c>
      <c r="G149">
        <v>20</v>
      </c>
      <c r="H149">
        <v>0</v>
      </c>
      <c r="I149">
        <v>7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t="s">
        <v>211</v>
      </c>
      <c r="C150">
        <v>6</v>
      </c>
      <c r="D150">
        <v>0</v>
      </c>
      <c r="E150">
        <v>3</v>
      </c>
      <c r="F150">
        <v>0</v>
      </c>
      <c r="G150">
        <v>11</v>
      </c>
      <c r="H150">
        <v>1</v>
      </c>
      <c r="I150">
        <v>3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6.5">
      <c r="A151" t="s">
        <v>212</v>
      </c>
      <c r="C151">
        <v>6</v>
      </c>
      <c r="D151">
        <v>1</v>
      </c>
      <c r="E151">
        <v>1</v>
      </c>
      <c r="F151">
        <v>0</v>
      </c>
      <c r="G151">
        <v>11</v>
      </c>
      <c r="H151">
        <v>0</v>
      </c>
      <c r="I151">
        <v>4</v>
      </c>
      <c r="J151">
        <v>1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t="s">
        <v>213</v>
      </c>
      <c r="C152">
        <v>4</v>
      </c>
      <c r="D152">
        <v>0</v>
      </c>
      <c r="E152">
        <v>0</v>
      </c>
      <c r="F152">
        <v>0</v>
      </c>
      <c r="G152">
        <v>3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t="s">
        <v>214</v>
      </c>
      <c r="C153">
        <v>4</v>
      </c>
      <c r="D153">
        <v>1</v>
      </c>
      <c r="E153">
        <v>0</v>
      </c>
      <c r="F153">
        <v>0</v>
      </c>
      <c r="G153">
        <v>9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t="s">
        <v>215</v>
      </c>
      <c r="C154">
        <v>1</v>
      </c>
      <c r="D154">
        <v>0</v>
      </c>
      <c r="E154">
        <v>0</v>
      </c>
      <c r="F154">
        <v>0</v>
      </c>
      <c r="G154">
        <v>1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t="s">
        <v>216</v>
      </c>
      <c r="C155">
        <v>5</v>
      </c>
      <c r="D155">
        <v>2</v>
      </c>
      <c r="E155">
        <v>0</v>
      </c>
      <c r="F155">
        <v>0</v>
      </c>
      <c r="G155">
        <v>2</v>
      </c>
      <c r="H155">
        <v>0</v>
      </c>
      <c r="I155">
        <v>7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t="s">
        <v>217</v>
      </c>
      <c r="C156">
        <v>1</v>
      </c>
      <c r="D156">
        <v>0</v>
      </c>
      <c r="E156">
        <v>0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</row>
    <row r="157" spans="1:16" ht="16.5">
      <c r="A157" t="s">
        <v>218</v>
      </c>
      <c r="C157">
        <v>0</v>
      </c>
      <c r="D157">
        <v>0</v>
      </c>
      <c r="E157">
        <v>0</v>
      </c>
      <c r="F157">
        <v>0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t="s">
        <v>219</v>
      </c>
      <c r="C158">
        <v>1</v>
      </c>
      <c r="D158">
        <v>0</v>
      </c>
      <c r="E158">
        <v>0</v>
      </c>
      <c r="F158">
        <v>0</v>
      </c>
      <c r="G158">
        <v>1</v>
      </c>
      <c r="H158">
        <v>0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220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6.5">
      <c r="A160" t="s">
        <v>221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6.5">
      <c r="A161" t="s">
        <v>222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6.5">
      <c r="A162" t="s">
        <v>223</v>
      </c>
      <c r="C162">
        <v>2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224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</row>
    <row r="164" spans="1:16" ht="16.5">
      <c r="A164" t="s">
        <v>225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226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ht="16.5">
      <c r="A166" t="s">
        <v>227</v>
      </c>
      <c r="C166">
        <v>1</v>
      </c>
      <c r="D166">
        <v>0</v>
      </c>
      <c r="E166">
        <v>0</v>
      </c>
      <c r="F166">
        <v>0</v>
      </c>
      <c r="G166">
        <v>1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ht="16.5">
      <c r="A167" t="s">
        <v>228</v>
      </c>
      <c r="C167">
        <v>1</v>
      </c>
      <c r="D167">
        <v>0</v>
      </c>
      <c r="E167">
        <v>0</v>
      </c>
      <c r="F167">
        <v>0</v>
      </c>
      <c r="G167">
        <v>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6.5">
      <c r="A168" t="s">
        <v>229</v>
      </c>
      <c r="C168">
        <v>0</v>
      </c>
      <c r="D168">
        <v>0</v>
      </c>
      <c r="E168">
        <v>0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ht="16.5">
      <c r="A169" t="s">
        <v>230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6.5">
      <c r="A170" t="s">
        <v>231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4" ht="16.5">
      <c r="C174" s="133"/>
    </row>
    <row r="175" spans="3:15" ht="16.5">
      <c r="C175" s="2" t="s">
        <v>99</v>
      </c>
      <c r="E175" s="2" t="s">
        <v>492</v>
      </c>
      <c r="G175" s="2" t="s">
        <v>458</v>
      </c>
      <c r="I175" s="2" t="s">
        <v>493</v>
      </c>
      <c r="K175" s="2" t="s">
        <v>494</v>
      </c>
      <c r="M175" s="2" t="s">
        <v>103</v>
      </c>
      <c r="O175" s="2" t="s">
        <v>495</v>
      </c>
    </row>
    <row r="176" spans="3:16" ht="16.5">
      <c r="C176" s="2" t="s">
        <v>2</v>
      </c>
      <c r="D176" s="2" t="s">
        <v>3</v>
      </c>
      <c r="E176" s="2" t="s">
        <v>2</v>
      </c>
      <c r="F176" s="2" t="s">
        <v>3</v>
      </c>
      <c r="G176" s="2" t="s">
        <v>2</v>
      </c>
      <c r="H176" s="2" t="s">
        <v>3</v>
      </c>
      <c r="I176" s="2" t="s">
        <v>2</v>
      </c>
      <c r="J176" s="2" t="s">
        <v>3</v>
      </c>
      <c r="K176" s="2" t="s">
        <v>2</v>
      </c>
      <c r="L176" s="2" t="s">
        <v>3</v>
      </c>
      <c r="M176" s="2" t="s">
        <v>2</v>
      </c>
      <c r="N176" s="2" t="s">
        <v>3</v>
      </c>
      <c r="O176" s="2" t="s">
        <v>2</v>
      </c>
      <c r="P176" s="2" t="s">
        <v>3</v>
      </c>
    </row>
    <row r="178" spans="1:16" ht="16.5">
      <c r="A178" t="s">
        <v>243</v>
      </c>
      <c r="C178">
        <v>1</v>
      </c>
      <c r="D178">
        <v>0</v>
      </c>
      <c r="E178">
        <v>1</v>
      </c>
      <c r="F178">
        <v>6</v>
      </c>
      <c r="G178">
        <v>0</v>
      </c>
      <c r="H178">
        <v>2</v>
      </c>
      <c r="I178">
        <v>0</v>
      </c>
      <c r="J178">
        <v>1</v>
      </c>
      <c r="K178">
        <v>0</v>
      </c>
      <c r="L178">
        <v>1</v>
      </c>
      <c r="M178">
        <v>0</v>
      </c>
      <c r="N178">
        <v>1</v>
      </c>
      <c r="O178">
        <v>1</v>
      </c>
      <c r="P178">
        <v>0</v>
      </c>
    </row>
    <row r="179" spans="1:16" ht="16.5">
      <c r="A179" t="s">
        <v>210</v>
      </c>
      <c r="C179">
        <v>0</v>
      </c>
      <c r="D179">
        <v>0</v>
      </c>
      <c r="E179">
        <v>0</v>
      </c>
      <c r="F179">
        <v>3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t="s">
        <v>211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</row>
    <row r="181" spans="1:16" ht="16.5">
      <c r="A181" t="s">
        <v>212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6.5">
      <c r="A182" t="s">
        <v>213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6.5">
      <c r="A183" t="s">
        <v>214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6.5">
      <c r="A184" t="s">
        <v>215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t="s">
        <v>216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217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218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219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220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t="s">
        <v>221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t="s">
        <v>222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223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0</v>
      </c>
      <c r="P192">
        <v>0</v>
      </c>
    </row>
    <row r="193" spans="1:16" ht="16.5">
      <c r="A193" t="s">
        <v>224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6.5">
      <c r="A194" t="s">
        <v>225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t="s">
        <v>226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6.5">
      <c r="A196" t="s">
        <v>227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228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229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6.5">
      <c r="A199" t="s">
        <v>230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6.5">
      <c r="A200" t="s">
        <v>231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2" ht="16.5">
      <c r="E202" s="133"/>
    </row>
    <row r="203" spans="3:15" ht="16.5">
      <c r="C203" s="2" t="s">
        <v>496</v>
      </c>
      <c r="E203" s="2" t="s">
        <v>497</v>
      </c>
      <c r="G203" s="2" t="s">
        <v>498</v>
      </c>
      <c r="I203" s="2" t="s">
        <v>499</v>
      </c>
      <c r="K203" s="2" t="s">
        <v>236</v>
      </c>
      <c r="M203" s="2" t="s">
        <v>108</v>
      </c>
      <c r="O203" s="2" t="s">
        <v>109</v>
      </c>
    </row>
    <row r="204" spans="3:16" ht="16.5">
      <c r="C204" s="2" t="s">
        <v>2</v>
      </c>
      <c r="D204" s="2" t="s">
        <v>3</v>
      </c>
      <c r="E204" s="2" t="s">
        <v>2</v>
      </c>
      <c r="F204" s="2" t="s">
        <v>3</v>
      </c>
      <c r="G204" s="2" t="s">
        <v>2</v>
      </c>
      <c r="H204" s="2" t="s">
        <v>3</v>
      </c>
      <c r="I204" s="2" t="s">
        <v>2</v>
      </c>
      <c r="J204" s="2" t="s">
        <v>3</v>
      </c>
      <c r="K204" s="2" t="s">
        <v>2</v>
      </c>
      <c r="L204" s="2" t="s">
        <v>3</v>
      </c>
      <c r="M204" s="2" t="s">
        <v>2</v>
      </c>
      <c r="N204" s="2" t="s">
        <v>3</v>
      </c>
      <c r="O204" s="2" t="s">
        <v>2</v>
      </c>
      <c r="P204" s="2" t="s">
        <v>3</v>
      </c>
    </row>
    <row r="206" spans="1:16" ht="16.5">
      <c r="A206" t="s">
        <v>243</v>
      </c>
      <c r="C206">
        <v>34</v>
      </c>
      <c r="D206">
        <v>13</v>
      </c>
      <c r="E206">
        <v>37</v>
      </c>
      <c r="F206">
        <v>5</v>
      </c>
      <c r="G206">
        <v>2</v>
      </c>
      <c r="H206">
        <v>1</v>
      </c>
      <c r="I206">
        <v>8</v>
      </c>
      <c r="J206">
        <v>13</v>
      </c>
      <c r="K206">
        <v>13</v>
      </c>
      <c r="L206">
        <v>1</v>
      </c>
      <c r="M206">
        <v>24</v>
      </c>
      <c r="N206">
        <v>2</v>
      </c>
      <c r="O206">
        <v>14</v>
      </c>
      <c r="P206">
        <v>2</v>
      </c>
    </row>
    <row r="207" spans="1:16" ht="16.5">
      <c r="A207" t="s">
        <v>210</v>
      </c>
      <c r="C207">
        <v>8</v>
      </c>
      <c r="D207">
        <v>2</v>
      </c>
      <c r="E207">
        <v>15</v>
      </c>
      <c r="F207">
        <v>0</v>
      </c>
      <c r="G207">
        <v>0</v>
      </c>
      <c r="H207">
        <v>0</v>
      </c>
      <c r="I207">
        <v>1</v>
      </c>
      <c r="J207">
        <v>1</v>
      </c>
      <c r="K207">
        <v>1</v>
      </c>
      <c r="L207">
        <v>0</v>
      </c>
      <c r="M207">
        <v>5</v>
      </c>
      <c r="N207">
        <v>0</v>
      </c>
      <c r="O207">
        <v>3</v>
      </c>
      <c r="P207">
        <v>0</v>
      </c>
    </row>
    <row r="208" spans="1:16" ht="16.5">
      <c r="A208" t="s">
        <v>211</v>
      </c>
      <c r="C208">
        <v>9</v>
      </c>
      <c r="D208">
        <v>4</v>
      </c>
      <c r="E208">
        <v>8</v>
      </c>
      <c r="F208">
        <v>2</v>
      </c>
      <c r="G208">
        <v>1</v>
      </c>
      <c r="H208">
        <v>0</v>
      </c>
      <c r="I208">
        <v>1</v>
      </c>
      <c r="J208">
        <v>5</v>
      </c>
      <c r="K208">
        <v>3</v>
      </c>
      <c r="L208">
        <v>1</v>
      </c>
      <c r="M208">
        <v>11</v>
      </c>
      <c r="N208">
        <v>1</v>
      </c>
      <c r="O208">
        <v>5</v>
      </c>
      <c r="P208">
        <v>0</v>
      </c>
    </row>
    <row r="209" spans="1:16" ht="16.5">
      <c r="A209" t="s">
        <v>212</v>
      </c>
      <c r="C209">
        <v>6</v>
      </c>
      <c r="D209">
        <v>1</v>
      </c>
      <c r="E209">
        <v>4</v>
      </c>
      <c r="F209">
        <v>1</v>
      </c>
      <c r="G209">
        <v>0</v>
      </c>
      <c r="H209">
        <v>1</v>
      </c>
      <c r="I209">
        <v>5</v>
      </c>
      <c r="J209">
        <v>2</v>
      </c>
      <c r="K209">
        <v>1</v>
      </c>
      <c r="L209">
        <v>0</v>
      </c>
      <c r="M209">
        <v>3</v>
      </c>
      <c r="N209">
        <v>1</v>
      </c>
      <c r="O209">
        <v>4</v>
      </c>
      <c r="P209">
        <v>0</v>
      </c>
    </row>
    <row r="210" spans="1:16" ht="16.5">
      <c r="A210" t="s">
        <v>213</v>
      </c>
      <c r="C210">
        <v>2</v>
      </c>
      <c r="D210">
        <v>0</v>
      </c>
      <c r="E210">
        <v>1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0</v>
      </c>
      <c r="M210">
        <v>1</v>
      </c>
      <c r="N210">
        <v>0</v>
      </c>
      <c r="O210">
        <v>0</v>
      </c>
      <c r="P210">
        <v>0</v>
      </c>
    </row>
    <row r="211" spans="1:16" ht="16.5">
      <c r="A211" t="s">
        <v>214</v>
      </c>
      <c r="C211">
        <v>2</v>
      </c>
      <c r="D211">
        <v>3</v>
      </c>
      <c r="E211">
        <v>3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2</v>
      </c>
      <c r="L211">
        <v>0</v>
      </c>
      <c r="M211">
        <v>2</v>
      </c>
      <c r="N211">
        <v>0</v>
      </c>
      <c r="O211">
        <v>1</v>
      </c>
      <c r="P211">
        <v>1</v>
      </c>
    </row>
    <row r="212" spans="1:16" ht="16.5">
      <c r="A212" t="s">
        <v>215</v>
      </c>
      <c r="C212">
        <v>0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6.5">
      <c r="A213" t="s">
        <v>216</v>
      </c>
      <c r="C213">
        <v>3</v>
      </c>
      <c r="D213">
        <v>2</v>
      </c>
      <c r="E213">
        <v>2</v>
      </c>
      <c r="F213">
        <v>0</v>
      </c>
      <c r="G213">
        <v>0</v>
      </c>
      <c r="H213">
        <v>0</v>
      </c>
      <c r="I213">
        <v>1</v>
      </c>
      <c r="J213">
        <v>0</v>
      </c>
      <c r="K213">
        <v>2</v>
      </c>
      <c r="L213">
        <v>0</v>
      </c>
      <c r="M213">
        <v>1</v>
      </c>
      <c r="N213">
        <v>0</v>
      </c>
      <c r="O213">
        <v>1</v>
      </c>
      <c r="P213">
        <v>0</v>
      </c>
    </row>
    <row r="214" spans="1:16" ht="16.5">
      <c r="A214" t="s">
        <v>217</v>
      </c>
      <c r="C214">
        <v>0</v>
      </c>
      <c r="D214">
        <v>0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ht="16.5">
      <c r="A215" t="s">
        <v>218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6.5">
      <c r="A216" t="s">
        <v>219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</row>
    <row r="217" spans="1:16" ht="16.5">
      <c r="A217" t="s">
        <v>220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6.5">
      <c r="A218" t="s">
        <v>221</v>
      </c>
      <c r="C218">
        <v>0</v>
      </c>
      <c r="D218">
        <v>0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222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t="s">
        <v>223</v>
      </c>
      <c r="C220">
        <v>0</v>
      </c>
      <c r="D220">
        <v>0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224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225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2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226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227</v>
      </c>
      <c r="C224">
        <v>1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228</v>
      </c>
      <c r="C225">
        <v>1</v>
      </c>
      <c r="D225">
        <v>0</v>
      </c>
      <c r="E225">
        <v>1</v>
      </c>
      <c r="F225">
        <v>0</v>
      </c>
      <c r="G225">
        <v>0</v>
      </c>
      <c r="H225">
        <v>0</v>
      </c>
      <c r="I225">
        <v>0</v>
      </c>
      <c r="J225">
        <v>3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</v>
      </c>
    </row>
    <row r="226" spans="1:16" ht="16.5">
      <c r="A226" t="s">
        <v>229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ht="16.5">
      <c r="A227" t="s">
        <v>230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6.5">
      <c r="A228" t="s">
        <v>231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30" ht="16.5"/>
    <row r="231" spans="3:15" ht="16.5">
      <c r="C231" s="2" t="s">
        <v>112</v>
      </c>
      <c r="E231" s="2" t="s">
        <v>500</v>
      </c>
      <c r="G231" s="2" t="s">
        <v>114</v>
      </c>
      <c r="I231" s="2" t="s">
        <v>502</v>
      </c>
      <c r="K231" s="2" t="s">
        <v>503</v>
      </c>
      <c r="M231" s="2" t="s">
        <v>505</v>
      </c>
      <c r="O231" s="2" t="s">
        <v>506</v>
      </c>
    </row>
    <row r="232" spans="3:16" ht="16.5">
      <c r="C232" s="2" t="s">
        <v>2</v>
      </c>
      <c r="D232" s="2" t="s">
        <v>3</v>
      </c>
      <c r="E232" s="2" t="s">
        <v>2</v>
      </c>
      <c r="F232" s="2" t="s">
        <v>3</v>
      </c>
      <c r="G232" s="2" t="s">
        <v>2</v>
      </c>
      <c r="H232" s="2" t="s">
        <v>3</v>
      </c>
      <c r="I232" s="2" t="s">
        <v>2</v>
      </c>
      <c r="J232" s="2" t="s">
        <v>3</v>
      </c>
      <c r="K232" s="2" t="s">
        <v>2</v>
      </c>
      <c r="L232" s="2" t="s">
        <v>3</v>
      </c>
      <c r="M232" s="2" t="s">
        <v>2</v>
      </c>
      <c r="N232" s="2" t="s">
        <v>3</v>
      </c>
      <c r="O232" s="2" t="s">
        <v>2</v>
      </c>
      <c r="P232" s="2" t="s">
        <v>3</v>
      </c>
    </row>
    <row r="235" spans="1:16" ht="16.5">
      <c r="A235" t="s">
        <v>243</v>
      </c>
      <c r="C235">
        <v>17</v>
      </c>
      <c r="D235">
        <v>0</v>
      </c>
      <c r="E235">
        <v>17</v>
      </c>
      <c r="F235">
        <v>3</v>
      </c>
      <c r="G235">
        <v>1</v>
      </c>
      <c r="H235">
        <v>0</v>
      </c>
      <c r="I235">
        <v>32</v>
      </c>
      <c r="J235">
        <v>0</v>
      </c>
      <c r="K235">
        <v>88</v>
      </c>
      <c r="L235">
        <v>2</v>
      </c>
      <c r="M235">
        <v>1</v>
      </c>
      <c r="N235">
        <v>0</v>
      </c>
      <c r="O235">
        <v>1</v>
      </c>
      <c r="P235">
        <v>0</v>
      </c>
    </row>
    <row r="236" spans="1:16" ht="16.5">
      <c r="A236" t="s">
        <v>210</v>
      </c>
      <c r="C236">
        <v>3</v>
      </c>
      <c r="D236">
        <v>0</v>
      </c>
      <c r="E236">
        <v>3</v>
      </c>
      <c r="F236">
        <v>0</v>
      </c>
      <c r="G236">
        <v>0</v>
      </c>
      <c r="H236">
        <v>0</v>
      </c>
      <c r="I236">
        <v>6</v>
      </c>
      <c r="J236">
        <v>0</v>
      </c>
      <c r="K236">
        <v>20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6.5">
      <c r="A237" t="s">
        <v>211</v>
      </c>
      <c r="C237">
        <v>7</v>
      </c>
      <c r="D237">
        <v>0</v>
      </c>
      <c r="E237">
        <v>5</v>
      </c>
      <c r="F237">
        <v>2</v>
      </c>
      <c r="G237">
        <v>0</v>
      </c>
      <c r="H237">
        <v>0</v>
      </c>
      <c r="I237">
        <v>5</v>
      </c>
      <c r="J237">
        <v>0</v>
      </c>
      <c r="K237">
        <v>24</v>
      </c>
      <c r="L237">
        <v>1</v>
      </c>
      <c r="M237">
        <v>1</v>
      </c>
      <c r="N237">
        <v>0</v>
      </c>
      <c r="O237">
        <v>0</v>
      </c>
      <c r="P237">
        <v>0</v>
      </c>
    </row>
    <row r="238" spans="1:16" ht="16.5">
      <c r="A238" t="s">
        <v>212</v>
      </c>
      <c r="C238">
        <v>0</v>
      </c>
      <c r="D238">
        <v>0</v>
      </c>
      <c r="E238">
        <v>3</v>
      </c>
      <c r="F238">
        <v>0</v>
      </c>
      <c r="G238">
        <v>0</v>
      </c>
      <c r="H238">
        <v>0</v>
      </c>
      <c r="I238">
        <v>7</v>
      </c>
      <c r="J238">
        <v>0</v>
      </c>
      <c r="K238">
        <v>15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6.5">
      <c r="A239" t="s">
        <v>213</v>
      </c>
      <c r="C239">
        <v>1</v>
      </c>
      <c r="D239">
        <v>0</v>
      </c>
      <c r="E239">
        <v>2</v>
      </c>
      <c r="F239">
        <v>0</v>
      </c>
      <c r="G239">
        <v>0</v>
      </c>
      <c r="H239">
        <v>0</v>
      </c>
      <c r="I239">
        <v>1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6.5">
      <c r="A240" t="s">
        <v>214</v>
      </c>
      <c r="C240">
        <v>1</v>
      </c>
      <c r="D240">
        <v>0</v>
      </c>
      <c r="E240">
        <v>3</v>
      </c>
      <c r="F240">
        <v>0</v>
      </c>
      <c r="G240">
        <v>0</v>
      </c>
      <c r="H240">
        <v>0</v>
      </c>
      <c r="I240">
        <v>6</v>
      </c>
      <c r="J240">
        <v>0</v>
      </c>
      <c r="K240">
        <v>6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6.5">
      <c r="A241" t="s">
        <v>215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6.5">
      <c r="A242" t="s">
        <v>216</v>
      </c>
      <c r="C242">
        <v>2</v>
      </c>
      <c r="D242">
        <v>0</v>
      </c>
      <c r="E242">
        <v>1</v>
      </c>
      <c r="F242">
        <v>1</v>
      </c>
      <c r="G242">
        <v>1</v>
      </c>
      <c r="H242">
        <v>0</v>
      </c>
      <c r="I242">
        <v>3</v>
      </c>
      <c r="J242">
        <v>0</v>
      </c>
      <c r="K242">
        <v>11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6.5">
      <c r="A243" t="s">
        <v>217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1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6.5">
      <c r="A244" t="s">
        <v>218</v>
      </c>
      <c r="C244">
        <v>1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6.5">
      <c r="A245" t="s">
        <v>219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</row>
    <row r="246" spans="1:16" ht="16.5">
      <c r="A246" t="s">
        <v>220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ht="16.5">
      <c r="A247" t="s">
        <v>221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6.5">
      <c r="A248" t="s">
        <v>222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6.5">
      <c r="A249" t="s">
        <v>223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2</v>
      </c>
      <c r="L249">
        <v>1</v>
      </c>
      <c r="M249">
        <v>0</v>
      </c>
      <c r="N249">
        <v>0</v>
      </c>
      <c r="O249">
        <v>0</v>
      </c>
      <c r="P249">
        <v>0</v>
      </c>
    </row>
    <row r="250" spans="1:16" ht="16.5">
      <c r="A250" t="s">
        <v>224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6.5">
      <c r="A251" t="s">
        <v>225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226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t="s">
        <v>227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228</v>
      </c>
      <c r="C254">
        <v>1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t="s">
        <v>229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t="s">
        <v>230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t="s">
        <v>231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9" ht="16.5">
      <c r="E259" s="133"/>
    </row>
    <row r="260" spans="3:15" ht="16.5">
      <c r="C260" s="2" t="s">
        <v>120</v>
      </c>
      <c r="E260" s="2" t="s">
        <v>121</v>
      </c>
      <c r="G260" s="2" t="s">
        <v>122</v>
      </c>
      <c r="I260" s="2" t="s">
        <v>508</v>
      </c>
      <c r="K260" s="2" t="s">
        <v>509</v>
      </c>
      <c r="M260" s="2" t="s">
        <v>510</v>
      </c>
      <c r="O260" s="2" t="s">
        <v>126</v>
      </c>
    </row>
    <row r="261" spans="3:16" ht="16.5">
      <c r="C261" s="2" t="s">
        <v>2</v>
      </c>
      <c r="D261" s="2" t="s">
        <v>3</v>
      </c>
      <c r="E261" s="2" t="s">
        <v>2</v>
      </c>
      <c r="F261" s="2" t="s">
        <v>3</v>
      </c>
      <c r="G261" s="2" t="s">
        <v>2</v>
      </c>
      <c r="H261" s="2" t="s">
        <v>3</v>
      </c>
      <c r="I261" s="2" t="s">
        <v>2</v>
      </c>
      <c r="J261" s="2" t="s">
        <v>3</v>
      </c>
      <c r="K261" s="2" t="s">
        <v>2</v>
      </c>
      <c r="L261" s="2" t="s">
        <v>3</v>
      </c>
      <c r="M261" s="2" t="s">
        <v>2</v>
      </c>
      <c r="N261" s="2" t="s">
        <v>3</v>
      </c>
      <c r="O261" s="2" t="s">
        <v>2</v>
      </c>
      <c r="P261" s="2" t="s">
        <v>3</v>
      </c>
    </row>
    <row r="263" spans="1:16" ht="16.5">
      <c r="A263" t="s">
        <v>243</v>
      </c>
      <c r="C263">
        <v>98</v>
      </c>
      <c r="D263">
        <v>9</v>
      </c>
      <c r="E263">
        <v>9</v>
      </c>
      <c r="F263">
        <v>2</v>
      </c>
      <c r="G263">
        <v>23</v>
      </c>
      <c r="H263">
        <v>20</v>
      </c>
      <c r="I263">
        <v>13</v>
      </c>
      <c r="J263">
        <v>4</v>
      </c>
      <c r="K263">
        <v>2</v>
      </c>
      <c r="L263">
        <v>0</v>
      </c>
      <c r="M263">
        <v>56</v>
      </c>
      <c r="N263">
        <v>7</v>
      </c>
      <c r="O263">
        <v>44</v>
      </c>
      <c r="P263">
        <v>4</v>
      </c>
    </row>
    <row r="264" spans="1:16" ht="16.5">
      <c r="A264" t="s">
        <v>210</v>
      </c>
      <c r="C264">
        <v>18</v>
      </c>
      <c r="D264">
        <v>4</v>
      </c>
      <c r="E264">
        <v>4</v>
      </c>
      <c r="F264">
        <v>0</v>
      </c>
      <c r="G264">
        <v>5</v>
      </c>
      <c r="H264">
        <v>9</v>
      </c>
      <c r="I264">
        <v>2</v>
      </c>
      <c r="J264">
        <v>1</v>
      </c>
      <c r="K264">
        <v>1</v>
      </c>
      <c r="L264">
        <v>0</v>
      </c>
      <c r="M264">
        <v>14</v>
      </c>
      <c r="N264">
        <v>0</v>
      </c>
      <c r="O264">
        <v>7</v>
      </c>
      <c r="P264">
        <v>0</v>
      </c>
    </row>
    <row r="265" spans="1:16" ht="16.5">
      <c r="A265" t="s">
        <v>211</v>
      </c>
      <c r="C265">
        <v>34</v>
      </c>
      <c r="D265">
        <v>1</v>
      </c>
      <c r="E265">
        <v>1</v>
      </c>
      <c r="F265">
        <v>0</v>
      </c>
      <c r="G265">
        <v>7</v>
      </c>
      <c r="H265">
        <v>4</v>
      </c>
      <c r="I265">
        <v>2</v>
      </c>
      <c r="J265">
        <v>0</v>
      </c>
      <c r="K265">
        <v>1</v>
      </c>
      <c r="L265">
        <v>0</v>
      </c>
      <c r="M265">
        <v>21</v>
      </c>
      <c r="N265">
        <v>3</v>
      </c>
      <c r="O265">
        <v>22</v>
      </c>
      <c r="P265">
        <v>2</v>
      </c>
    </row>
    <row r="266" spans="1:16" ht="16.5">
      <c r="A266" t="s">
        <v>212</v>
      </c>
      <c r="C266">
        <v>16</v>
      </c>
      <c r="D266">
        <v>0</v>
      </c>
      <c r="E266">
        <v>0</v>
      </c>
      <c r="F266">
        <v>0</v>
      </c>
      <c r="G266">
        <v>4</v>
      </c>
      <c r="H266">
        <v>1</v>
      </c>
      <c r="I266">
        <v>3</v>
      </c>
      <c r="J266">
        <v>1</v>
      </c>
      <c r="K266">
        <v>0</v>
      </c>
      <c r="L266">
        <v>0</v>
      </c>
      <c r="M266">
        <v>6</v>
      </c>
      <c r="N266">
        <v>0</v>
      </c>
      <c r="O266">
        <v>2</v>
      </c>
      <c r="P266">
        <v>0</v>
      </c>
    </row>
    <row r="267" spans="1:16" ht="16.5">
      <c r="A267" t="s">
        <v>213</v>
      </c>
      <c r="C267">
        <v>2</v>
      </c>
      <c r="D267">
        <v>0</v>
      </c>
      <c r="E267">
        <v>1</v>
      </c>
      <c r="F267">
        <v>0</v>
      </c>
      <c r="G267">
        <v>0</v>
      </c>
      <c r="H267">
        <v>1</v>
      </c>
      <c r="I267">
        <v>0</v>
      </c>
      <c r="J267">
        <v>0</v>
      </c>
      <c r="K267">
        <v>0</v>
      </c>
      <c r="L267">
        <v>0</v>
      </c>
      <c r="M267">
        <v>3</v>
      </c>
      <c r="N267">
        <v>0</v>
      </c>
      <c r="O267">
        <v>3</v>
      </c>
      <c r="P267">
        <v>0</v>
      </c>
    </row>
    <row r="268" spans="1:16" ht="16.5">
      <c r="A268" t="s">
        <v>214</v>
      </c>
      <c r="C268">
        <v>9</v>
      </c>
      <c r="D268">
        <v>0</v>
      </c>
      <c r="E268">
        <v>2</v>
      </c>
      <c r="F268">
        <v>0</v>
      </c>
      <c r="G268">
        <v>1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7</v>
      </c>
      <c r="N268">
        <v>0</v>
      </c>
      <c r="O268">
        <v>2</v>
      </c>
      <c r="P268">
        <v>0</v>
      </c>
    </row>
    <row r="269" spans="1:16" ht="16.5">
      <c r="A269" t="s">
        <v>215</v>
      </c>
      <c r="C269">
        <v>0</v>
      </c>
      <c r="D269">
        <v>1</v>
      </c>
      <c r="E269">
        <v>0</v>
      </c>
      <c r="F269">
        <v>0</v>
      </c>
      <c r="G269">
        <v>0</v>
      </c>
      <c r="H269">
        <v>1</v>
      </c>
      <c r="I269">
        <v>2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t="16.5">
      <c r="A270" t="s">
        <v>216</v>
      </c>
      <c r="C270">
        <v>5</v>
      </c>
      <c r="D270">
        <v>0</v>
      </c>
      <c r="E270">
        <v>0</v>
      </c>
      <c r="F270">
        <v>0</v>
      </c>
      <c r="G270">
        <v>2</v>
      </c>
      <c r="H270">
        <v>2</v>
      </c>
      <c r="I270">
        <v>1</v>
      </c>
      <c r="J270">
        <v>2</v>
      </c>
      <c r="K270">
        <v>0</v>
      </c>
      <c r="L270">
        <v>0</v>
      </c>
      <c r="M270">
        <v>1</v>
      </c>
      <c r="N270">
        <v>2</v>
      </c>
      <c r="O270">
        <v>1</v>
      </c>
      <c r="P270">
        <v>2</v>
      </c>
    </row>
    <row r="271" spans="1:16" ht="16.5">
      <c r="A271" t="s">
        <v>217</v>
      </c>
      <c r="C271">
        <v>3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</row>
    <row r="272" spans="1:16" ht="16.5">
      <c r="A272" t="s">
        <v>218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ht="16.5">
      <c r="A273" t="s">
        <v>219</v>
      </c>
      <c r="C273">
        <v>1</v>
      </c>
      <c r="D273">
        <v>1</v>
      </c>
      <c r="E273">
        <v>1</v>
      </c>
      <c r="F273">
        <v>0</v>
      </c>
      <c r="G273">
        <v>0</v>
      </c>
      <c r="H273">
        <v>0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</row>
    <row r="274" spans="1:16" ht="16.5">
      <c r="A274" t="s">
        <v>220</v>
      </c>
      <c r="C274">
        <v>1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0</v>
      </c>
      <c r="O274">
        <v>1</v>
      </c>
      <c r="P274">
        <v>0</v>
      </c>
    </row>
    <row r="275" spans="1:16" ht="16.5">
      <c r="A275" t="s">
        <v>221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ht="16.5">
      <c r="A276" t="s">
        <v>222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0</v>
      </c>
      <c r="P276">
        <v>0</v>
      </c>
    </row>
    <row r="277" spans="1:16" ht="16.5">
      <c r="A277" t="s">
        <v>223</v>
      </c>
      <c r="C277">
        <v>0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2</v>
      </c>
      <c r="P277">
        <v>0</v>
      </c>
    </row>
    <row r="278" spans="1:16" ht="16.5">
      <c r="A278" t="s">
        <v>224</v>
      </c>
      <c r="C278">
        <v>1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6.5">
      <c r="A279" t="s">
        <v>225</v>
      </c>
      <c r="C279">
        <v>1</v>
      </c>
      <c r="D279">
        <v>0</v>
      </c>
      <c r="E279">
        <v>0</v>
      </c>
      <c r="F279">
        <v>0</v>
      </c>
      <c r="G279">
        <v>1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</v>
      </c>
      <c r="P279">
        <v>0</v>
      </c>
    </row>
    <row r="280" spans="1:16" ht="16.5">
      <c r="A280" t="s">
        <v>226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t="s">
        <v>227</v>
      </c>
      <c r="C281">
        <v>1</v>
      </c>
      <c r="D281">
        <v>0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</v>
      </c>
      <c r="P281">
        <v>0</v>
      </c>
    </row>
    <row r="282" spans="1:16" ht="16.5">
      <c r="A282" t="s">
        <v>228</v>
      </c>
      <c r="C282">
        <v>6</v>
      </c>
      <c r="D282">
        <v>2</v>
      </c>
      <c r="E282">
        <v>0</v>
      </c>
      <c r="F282">
        <v>0</v>
      </c>
      <c r="G282">
        <v>2</v>
      </c>
      <c r="H282">
        <v>1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0</v>
      </c>
      <c r="O282">
        <v>0</v>
      </c>
      <c r="P282">
        <v>0</v>
      </c>
    </row>
    <row r="283" spans="1:16" ht="16.5">
      <c r="A283" t="s">
        <v>229</v>
      </c>
      <c r="C283">
        <v>0</v>
      </c>
      <c r="D283">
        <v>0</v>
      </c>
      <c r="E283">
        <v>0</v>
      </c>
      <c r="F283">
        <v>0</v>
      </c>
      <c r="G283">
        <v>1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</v>
      </c>
      <c r="P283">
        <v>0</v>
      </c>
    </row>
    <row r="284" spans="1:16" ht="16.5">
      <c r="A284" t="s">
        <v>230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231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7" ht="18.75" customHeight="1"/>
    <row r="288" spans="3:15" ht="18.75" customHeight="1">
      <c r="C288" s="2" t="s">
        <v>127</v>
      </c>
      <c r="E288" s="2" t="s">
        <v>511</v>
      </c>
      <c r="G288" s="2" t="s">
        <v>514</v>
      </c>
      <c r="I288" s="2" t="s">
        <v>515</v>
      </c>
      <c r="K288" s="2" t="s">
        <v>517</v>
      </c>
      <c r="M288" s="2" t="s">
        <v>518</v>
      </c>
      <c r="O288" s="2" t="s">
        <v>519</v>
      </c>
    </row>
    <row r="289" spans="3:16" ht="16.5">
      <c r="C289" s="2" t="s">
        <v>2</v>
      </c>
      <c r="D289" s="2" t="s">
        <v>3</v>
      </c>
      <c r="E289" s="2" t="s">
        <v>2</v>
      </c>
      <c r="F289" s="2" t="s">
        <v>3</v>
      </c>
      <c r="G289" s="2" t="s">
        <v>2</v>
      </c>
      <c r="H289" s="2" t="s">
        <v>3</v>
      </c>
      <c r="I289" s="2" t="s">
        <v>2</v>
      </c>
      <c r="J289" s="2" t="s">
        <v>3</v>
      </c>
      <c r="K289" s="2" t="s">
        <v>2</v>
      </c>
      <c r="L289" s="2" t="s">
        <v>3</v>
      </c>
      <c r="M289" s="2" t="s">
        <v>2</v>
      </c>
      <c r="N289" s="2" t="s">
        <v>3</v>
      </c>
      <c r="O289" s="2" t="s">
        <v>2</v>
      </c>
      <c r="P289" s="2" t="s">
        <v>3</v>
      </c>
    </row>
    <row r="291" spans="1:16" ht="16.5">
      <c r="A291" t="s">
        <v>243</v>
      </c>
      <c r="C291">
        <v>51</v>
      </c>
      <c r="D291">
        <v>6</v>
      </c>
      <c r="E291">
        <v>9</v>
      </c>
      <c r="F291">
        <v>7</v>
      </c>
      <c r="G291">
        <v>1</v>
      </c>
      <c r="H291">
        <v>0</v>
      </c>
      <c r="I291">
        <v>6</v>
      </c>
      <c r="J291">
        <v>1</v>
      </c>
      <c r="K291">
        <v>28</v>
      </c>
      <c r="L291">
        <v>40</v>
      </c>
      <c r="M291">
        <v>1</v>
      </c>
      <c r="N291">
        <v>2</v>
      </c>
      <c r="O291">
        <v>1</v>
      </c>
      <c r="P291">
        <v>10</v>
      </c>
    </row>
    <row r="292" spans="1:16" ht="16.5">
      <c r="A292" t="s">
        <v>210</v>
      </c>
      <c r="C292">
        <v>8</v>
      </c>
      <c r="D292">
        <v>1</v>
      </c>
      <c r="E292">
        <v>2</v>
      </c>
      <c r="F292">
        <v>2</v>
      </c>
      <c r="G292">
        <v>0</v>
      </c>
      <c r="H292">
        <v>0</v>
      </c>
      <c r="I292">
        <v>0</v>
      </c>
      <c r="J292">
        <v>0</v>
      </c>
      <c r="K292">
        <v>4</v>
      </c>
      <c r="L292">
        <v>8</v>
      </c>
      <c r="M292">
        <v>0</v>
      </c>
      <c r="N292">
        <v>0</v>
      </c>
      <c r="O292">
        <v>0</v>
      </c>
      <c r="P292">
        <v>4</v>
      </c>
    </row>
    <row r="293" spans="1:16" ht="16.5">
      <c r="A293" t="s">
        <v>211</v>
      </c>
      <c r="C293">
        <v>18</v>
      </c>
      <c r="D293">
        <v>4</v>
      </c>
      <c r="E293">
        <v>1</v>
      </c>
      <c r="F293">
        <v>0</v>
      </c>
      <c r="G293">
        <v>0</v>
      </c>
      <c r="H293">
        <v>0</v>
      </c>
      <c r="I293">
        <v>4</v>
      </c>
      <c r="J293">
        <v>1</v>
      </c>
      <c r="K293">
        <v>9</v>
      </c>
      <c r="L293">
        <v>11</v>
      </c>
      <c r="M293">
        <v>1</v>
      </c>
      <c r="N293">
        <v>1</v>
      </c>
      <c r="O293">
        <v>1</v>
      </c>
      <c r="P293">
        <v>3</v>
      </c>
    </row>
    <row r="294" spans="1:16" ht="16.5">
      <c r="A294" t="s">
        <v>212</v>
      </c>
      <c r="C294">
        <v>4</v>
      </c>
      <c r="D294">
        <v>0</v>
      </c>
      <c r="E294">
        <v>1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2</v>
      </c>
      <c r="L294">
        <v>6</v>
      </c>
      <c r="M294">
        <v>0</v>
      </c>
      <c r="N294">
        <v>1</v>
      </c>
      <c r="O294">
        <v>0</v>
      </c>
      <c r="P294">
        <v>1</v>
      </c>
    </row>
    <row r="295" spans="1:16" ht="16.5">
      <c r="A295" t="s">
        <v>213</v>
      </c>
      <c r="C295">
        <v>4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3</v>
      </c>
      <c r="L295">
        <v>1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214</v>
      </c>
      <c r="C296">
        <v>9</v>
      </c>
      <c r="D296">
        <v>0</v>
      </c>
      <c r="E296">
        <v>1</v>
      </c>
      <c r="F296">
        <v>2</v>
      </c>
      <c r="G296">
        <v>0</v>
      </c>
      <c r="H296">
        <v>0</v>
      </c>
      <c r="I296">
        <v>1</v>
      </c>
      <c r="J296">
        <v>0</v>
      </c>
      <c r="K296">
        <v>2</v>
      </c>
      <c r="L296">
        <v>4</v>
      </c>
      <c r="M296">
        <v>0</v>
      </c>
      <c r="N296">
        <v>0</v>
      </c>
      <c r="O296">
        <v>0</v>
      </c>
      <c r="P296">
        <v>0</v>
      </c>
    </row>
    <row r="297" spans="1:16" ht="16.5">
      <c r="A297" t="s">
        <v>215</v>
      </c>
      <c r="C297">
        <v>2</v>
      </c>
      <c r="D297">
        <v>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1</v>
      </c>
      <c r="M297">
        <v>0</v>
      </c>
      <c r="N297">
        <v>0</v>
      </c>
      <c r="O297">
        <v>0</v>
      </c>
      <c r="P297">
        <v>0</v>
      </c>
    </row>
    <row r="298" spans="1:16" ht="16.5">
      <c r="A298" t="s">
        <v>216</v>
      </c>
      <c r="C298">
        <v>2</v>
      </c>
      <c r="D298">
        <v>0</v>
      </c>
      <c r="E298">
        <v>3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4</v>
      </c>
      <c r="L298">
        <v>1</v>
      </c>
      <c r="M298">
        <v>0</v>
      </c>
      <c r="N298">
        <v>0</v>
      </c>
      <c r="O298">
        <v>0</v>
      </c>
      <c r="P298">
        <v>0</v>
      </c>
    </row>
    <row r="299" spans="1:16" ht="16.5">
      <c r="A299" t="s">
        <v>217</v>
      </c>
      <c r="C299">
        <v>1</v>
      </c>
      <c r="D299">
        <v>0</v>
      </c>
      <c r="E299">
        <v>0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1</v>
      </c>
      <c r="L299">
        <v>2</v>
      </c>
      <c r="M299">
        <v>0</v>
      </c>
      <c r="N299">
        <v>0</v>
      </c>
      <c r="O299">
        <v>0</v>
      </c>
      <c r="P299">
        <v>0</v>
      </c>
    </row>
    <row r="300" spans="1:16" ht="16.5">
      <c r="A300" t="s">
        <v>218</v>
      </c>
      <c r="C300">
        <v>1</v>
      </c>
      <c r="D300">
        <v>0</v>
      </c>
      <c r="E300">
        <v>0</v>
      </c>
      <c r="F300">
        <v>0</v>
      </c>
      <c r="G300">
        <v>1</v>
      </c>
      <c r="H300">
        <v>0</v>
      </c>
      <c r="I300">
        <v>0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ht="16.5">
      <c r="A301" t="s">
        <v>219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ht="16.5">
      <c r="A302" t="s">
        <v>220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</row>
    <row r="303" spans="1:16" ht="16.5">
      <c r="A303" t="s">
        <v>221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ht="16.5">
      <c r="A304" t="s">
        <v>222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ht="16.5">
      <c r="A305" t="s">
        <v>223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1</v>
      </c>
      <c r="M305">
        <v>0</v>
      </c>
      <c r="N305">
        <v>0</v>
      </c>
      <c r="O305">
        <v>0</v>
      </c>
      <c r="P305">
        <v>0</v>
      </c>
    </row>
    <row r="306" spans="1:16" ht="16.5">
      <c r="A306" t="s">
        <v>224</v>
      </c>
      <c r="C306">
        <v>1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6.5">
      <c r="A307" t="s">
        <v>225</v>
      </c>
      <c r="C307">
        <v>0</v>
      </c>
      <c r="D307">
        <v>0</v>
      </c>
      <c r="E307">
        <v>1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6.5">
      <c r="A308" t="s">
        <v>226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6.5">
      <c r="A309" t="s">
        <v>227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1</v>
      </c>
      <c r="M309">
        <v>0</v>
      </c>
      <c r="N309">
        <v>0</v>
      </c>
      <c r="O309">
        <v>0</v>
      </c>
      <c r="P309">
        <v>0</v>
      </c>
    </row>
    <row r="310" spans="1:16" ht="16.5">
      <c r="A310" t="s">
        <v>228</v>
      </c>
      <c r="C310">
        <v>1</v>
      </c>
      <c r="D310">
        <v>0</v>
      </c>
      <c r="E310">
        <v>0</v>
      </c>
      <c r="F310">
        <v>1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4</v>
      </c>
      <c r="M310">
        <v>0</v>
      </c>
      <c r="N310">
        <v>0</v>
      </c>
      <c r="O310">
        <v>0</v>
      </c>
      <c r="P310">
        <v>1</v>
      </c>
    </row>
    <row r="311" spans="1:16" ht="16.5">
      <c r="A311" t="s">
        <v>229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6.5">
      <c r="A312" t="s">
        <v>230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6.5">
      <c r="A313" t="s">
        <v>231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5" ht="16.5">
      <c r="E315" s="133"/>
    </row>
    <row r="316" spans="3:15" ht="16.5">
      <c r="C316" s="2" t="s">
        <v>520</v>
      </c>
      <c r="E316" s="2" t="s">
        <v>521</v>
      </c>
      <c r="G316" s="2" t="s">
        <v>524</v>
      </c>
      <c r="I316" s="2" t="s">
        <v>525</v>
      </c>
      <c r="K316" s="2" t="s">
        <v>526</v>
      </c>
      <c r="M316" s="2" t="s">
        <v>527</v>
      </c>
      <c r="O316" s="2" t="s">
        <v>528</v>
      </c>
    </row>
    <row r="317" spans="3:16" ht="16.5">
      <c r="C317" s="2" t="s">
        <v>2</v>
      </c>
      <c r="D317" s="2" t="s">
        <v>3</v>
      </c>
      <c r="E317" s="2" t="s">
        <v>2</v>
      </c>
      <c r="F317" s="2" t="s">
        <v>3</v>
      </c>
      <c r="G317" s="2" t="s">
        <v>2</v>
      </c>
      <c r="H317" s="2" t="s">
        <v>3</v>
      </c>
      <c r="I317" s="2" t="s">
        <v>2</v>
      </c>
      <c r="J317" s="2" t="s">
        <v>3</v>
      </c>
      <c r="K317" s="2" t="s">
        <v>2</v>
      </c>
      <c r="L317" s="2" t="s">
        <v>3</v>
      </c>
      <c r="M317" s="2" t="s">
        <v>2</v>
      </c>
      <c r="N317" s="2" t="s">
        <v>3</v>
      </c>
      <c r="O317" s="2" t="s">
        <v>2</v>
      </c>
      <c r="P317" s="2" t="s">
        <v>3</v>
      </c>
    </row>
    <row r="319" spans="1:16" ht="16.5">
      <c r="A319" t="s">
        <v>243</v>
      </c>
      <c r="C319">
        <v>1</v>
      </c>
      <c r="D319">
        <v>0</v>
      </c>
      <c r="E319">
        <v>2</v>
      </c>
      <c r="F319">
        <v>1</v>
      </c>
      <c r="G319">
        <v>1</v>
      </c>
      <c r="H319">
        <v>0</v>
      </c>
      <c r="I319">
        <v>0</v>
      </c>
      <c r="J319">
        <v>1</v>
      </c>
      <c r="K319">
        <v>5</v>
      </c>
      <c r="L319">
        <v>1</v>
      </c>
      <c r="M319">
        <v>4</v>
      </c>
      <c r="N319">
        <v>1</v>
      </c>
      <c r="O319">
        <v>10</v>
      </c>
      <c r="P319">
        <v>1</v>
      </c>
    </row>
    <row r="320" spans="1:16" ht="16.5">
      <c r="A320" t="s">
        <v>210</v>
      </c>
      <c r="C320">
        <v>0</v>
      </c>
      <c r="D320">
        <v>0</v>
      </c>
      <c r="E320">
        <v>0</v>
      </c>
      <c r="F320">
        <v>0</v>
      </c>
      <c r="G320">
        <v>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2</v>
      </c>
      <c r="N320">
        <v>0</v>
      </c>
      <c r="O320">
        <v>2</v>
      </c>
      <c r="P320">
        <v>1</v>
      </c>
    </row>
    <row r="321" spans="1:16" ht="16.5">
      <c r="A321" t="s">
        <v>211</v>
      </c>
      <c r="C321">
        <v>1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1</v>
      </c>
      <c r="L321">
        <v>0</v>
      </c>
      <c r="M321">
        <v>1</v>
      </c>
      <c r="N321">
        <v>1</v>
      </c>
      <c r="O321">
        <v>3</v>
      </c>
      <c r="P321">
        <v>0</v>
      </c>
    </row>
    <row r="322" spans="1:16" ht="16.5">
      <c r="A322" t="s">
        <v>212</v>
      </c>
      <c r="C322">
        <v>0</v>
      </c>
      <c r="D322">
        <v>0</v>
      </c>
      <c r="E322">
        <v>2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3</v>
      </c>
      <c r="P322">
        <v>0</v>
      </c>
    </row>
    <row r="323" spans="1:16" ht="16.5">
      <c r="A323" t="s">
        <v>213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214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2</v>
      </c>
      <c r="L324">
        <v>0</v>
      </c>
      <c r="M324">
        <v>1</v>
      </c>
      <c r="N324">
        <v>0</v>
      </c>
      <c r="O324">
        <v>0</v>
      </c>
      <c r="P324">
        <v>0</v>
      </c>
    </row>
    <row r="325" spans="1:16" ht="16.5">
      <c r="A325" t="s">
        <v>215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6.5">
      <c r="A326" t="s">
        <v>216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1</v>
      </c>
      <c r="M326">
        <v>0</v>
      </c>
      <c r="N326">
        <v>0</v>
      </c>
      <c r="O326">
        <v>1</v>
      </c>
      <c r="P326">
        <v>0</v>
      </c>
    </row>
    <row r="327" spans="1:16" ht="16.5">
      <c r="A327" t="s">
        <v>217</v>
      </c>
      <c r="C327">
        <v>0</v>
      </c>
      <c r="D327">
        <v>0</v>
      </c>
      <c r="E327">
        <v>0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0</v>
      </c>
    </row>
    <row r="328" spans="1:16" ht="16.5">
      <c r="A328" t="s">
        <v>218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219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6.5">
      <c r="A330" t="s">
        <v>220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spans="1:16" ht="16.5">
      <c r="A331" t="s">
        <v>221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ht="16.5">
      <c r="A332" t="s">
        <v>222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</row>
    <row r="333" spans="1:16" ht="16.5">
      <c r="A333" t="s">
        <v>223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ht="16.5">
      <c r="A334" t="s">
        <v>224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ht="16.5">
      <c r="A335" t="s">
        <v>225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ht="16.5">
      <c r="A336" t="s">
        <v>226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</row>
    <row r="337" spans="1:16" ht="16.5">
      <c r="A337" t="s">
        <v>227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</row>
    <row r="338" spans="1:16" ht="16.5">
      <c r="A338" t="s">
        <v>228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</row>
    <row r="339" spans="1:16" ht="16.5">
      <c r="A339" t="s">
        <v>229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6.5">
      <c r="A340" t="s">
        <v>230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</row>
    <row r="341" spans="1:16" ht="16.5">
      <c r="A341" t="s">
        <v>231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3" ht="16.5">
      <c r="E343" s="133"/>
    </row>
    <row r="344" spans="3:15" ht="16.5">
      <c r="C344" s="131" t="s">
        <v>529</v>
      </c>
      <c r="E344" s="2" t="s">
        <v>530</v>
      </c>
      <c r="G344" s="2" t="s">
        <v>531</v>
      </c>
      <c r="I344" s="2" t="s">
        <v>534</v>
      </c>
      <c r="K344" s="2" t="s">
        <v>684</v>
      </c>
      <c r="M344" s="2" t="s">
        <v>535</v>
      </c>
      <c r="O344" s="2" t="s">
        <v>536</v>
      </c>
    </row>
    <row r="345" spans="3:16" ht="16.5">
      <c r="C345" s="2" t="s">
        <v>2</v>
      </c>
      <c r="D345" s="2" t="s">
        <v>3</v>
      </c>
      <c r="E345" s="2" t="s">
        <v>2</v>
      </c>
      <c r="F345" s="2" t="s">
        <v>3</v>
      </c>
      <c r="G345" s="2" t="s">
        <v>2</v>
      </c>
      <c r="H345" s="2" t="s">
        <v>3</v>
      </c>
      <c r="I345" s="2" t="s">
        <v>2</v>
      </c>
      <c r="J345" s="2" t="s">
        <v>3</v>
      </c>
      <c r="K345" s="2" t="s">
        <v>2</v>
      </c>
      <c r="L345" s="2" t="s">
        <v>3</v>
      </c>
      <c r="M345" s="2" t="s">
        <v>2</v>
      </c>
      <c r="N345" s="2" t="s">
        <v>3</v>
      </c>
      <c r="O345" s="2" t="s">
        <v>2</v>
      </c>
      <c r="P345" s="2" t="s">
        <v>3</v>
      </c>
    </row>
    <row r="347" spans="1:16" ht="16.5">
      <c r="A347" t="s">
        <v>243</v>
      </c>
      <c r="C347">
        <v>1</v>
      </c>
      <c r="D347">
        <v>1</v>
      </c>
      <c r="E347">
        <v>3</v>
      </c>
      <c r="F347">
        <v>1</v>
      </c>
      <c r="G347">
        <v>5</v>
      </c>
      <c r="H347">
        <v>0</v>
      </c>
      <c r="I347">
        <v>6</v>
      </c>
      <c r="J347">
        <v>12</v>
      </c>
      <c r="K347">
        <v>1</v>
      </c>
      <c r="L347">
        <v>0</v>
      </c>
      <c r="M347">
        <v>2</v>
      </c>
      <c r="N347">
        <v>8</v>
      </c>
      <c r="O347">
        <v>3</v>
      </c>
      <c r="P347">
        <v>6</v>
      </c>
    </row>
    <row r="348" spans="1:16" ht="16.5">
      <c r="A348" t="s">
        <v>210</v>
      </c>
      <c r="C348">
        <v>0</v>
      </c>
      <c r="D348">
        <v>0</v>
      </c>
      <c r="E348">
        <v>0</v>
      </c>
      <c r="F348">
        <v>0</v>
      </c>
      <c r="G348">
        <v>1</v>
      </c>
      <c r="H348">
        <v>0</v>
      </c>
      <c r="I348">
        <v>2</v>
      </c>
      <c r="J348">
        <v>2</v>
      </c>
      <c r="K348">
        <v>0</v>
      </c>
      <c r="L348">
        <v>0</v>
      </c>
      <c r="M348">
        <v>1</v>
      </c>
      <c r="N348">
        <v>2</v>
      </c>
      <c r="O348">
        <v>1</v>
      </c>
      <c r="P348">
        <v>2</v>
      </c>
    </row>
    <row r="349" spans="1:16" ht="16.5">
      <c r="A349" t="s">
        <v>211</v>
      </c>
      <c r="C349">
        <v>1</v>
      </c>
      <c r="D349">
        <v>0</v>
      </c>
      <c r="E349">
        <v>0</v>
      </c>
      <c r="F349">
        <v>1</v>
      </c>
      <c r="G349">
        <v>1</v>
      </c>
      <c r="H349">
        <v>0</v>
      </c>
      <c r="I349">
        <v>3</v>
      </c>
      <c r="J349">
        <v>4</v>
      </c>
      <c r="K349">
        <v>1</v>
      </c>
      <c r="L349">
        <v>0</v>
      </c>
      <c r="M349">
        <v>0</v>
      </c>
      <c r="N349">
        <v>4</v>
      </c>
      <c r="O349">
        <v>1</v>
      </c>
      <c r="P349">
        <v>0</v>
      </c>
    </row>
    <row r="350" spans="1:16" ht="16.5">
      <c r="A350" t="s">
        <v>212</v>
      </c>
      <c r="C350">
        <v>0</v>
      </c>
      <c r="D350">
        <v>0</v>
      </c>
      <c r="E350">
        <v>0</v>
      </c>
      <c r="F350">
        <v>0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213</v>
      </c>
      <c r="C351">
        <v>0</v>
      </c>
      <c r="D351">
        <v>0</v>
      </c>
      <c r="E351">
        <v>0</v>
      </c>
      <c r="F351">
        <v>0</v>
      </c>
      <c r="G351">
        <v>1</v>
      </c>
      <c r="H351">
        <v>0</v>
      </c>
      <c r="I351">
        <v>0</v>
      </c>
      <c r="J351">
        <v>2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214</v>
      </c>
      <c r="C352">
        <v>0</v>
      </c>
      <c r="D352">
        <v>0</v>
      </c>
      <c r="E352">
        <v>0</v>
      </c>
      <c r="F352">
        <v>0</v>
      </c>
      <c r="G352">
        <v>1</v>
      </c>
      <c r="H352">
        <v>0</v>
      </c>
      <c r="I352">
        <v>1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1</v>
      </c>
    </row>
    <row r="353" spans="1:16" ht="16.5">
      <c r="A353" t="s">
        <v>215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216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1</v>
      </c>
      <c r="K354">
        <v>0</v>
      </c>
      <c r="L354">
        <v>0</v>
      </c>
      <c r="M354">
        <v>1</v>
      </c>
      <c r="N354">
        <v>2</v>
      </c>
      <c r="O354">
        <v>0</v>
      </c>
      <c r="P354">
        <v>1</v>
      </c>
    </row>
    <row r="355" spans="1:16" ht="16.5">
      <c r="A355" t="s">
        <v>217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</row>
    <row r="356" spans="1:16" ht="16.5">
      <c r="A356" t="s">
        <v>218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219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220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221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6.5">
      <c r="A360" t="s">
        <v>222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6.5">
      <c r="A361" t="s">
        <v>223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6.5">
      <c r="A362" t="s">
        <v>224</v>
      </c>
      <c r="C362">
        <v>0</v>
      </c>
      <c r="D362">
        <v>0</v>
      </c>
      <c r="E362">
        <v>1</v>
      </c>
      <c r="F362">
        <v>0</v>
      </c>
      <c r="G362">
        <v>0</v>
      </c>
      <c r="H362">
        <v>0</v>
      </c>
      <c r="I362">
        <v>0</v>
      </c>
      <c r="J362">
        <v>1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6.5">
      <c r="A363" t="s">
        <v>225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6.5">
      <c r="A364" t="s">
        <v>226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6.5">
      <c r="A365" t="s">
        <v>227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6.5">
      <c r="A366" t="s">
        <v>228</v>
      </c>
      <c r="C366">
        <v>0</v>
      </c>
      <c r="D366">
        <v>1</v>
      </c>
      <c r="E366">
        <v>2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</v>
      </c>
    </row>
    <row r="367" spans="1:16" ht="16.5">
      <c r="A367" t="s">
        <v>229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ht="16.5">
      <c r="A368" t="s">
        <v>230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6.5">
      <c r="A369" t="s">
        <v>231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</row>
    <row r="371" ht="16.5">
      <c r="E371" s="133"/>
    </row>
    <row r="372" spans="3:15" ht="16.5">
      <c r="C372" s="2" t="s">
        <v>537</v>
      </c>
      <c r="E372" s="5" t="s">
        <v>700</v>
      </c>
      <c r="G372" s="2" t="s">
        <v>538</v>
      </c>
      <c r="I372" s="2" t="s">
        <v>539</v>
      </c>
      <c r="K372" s="2" t="s">
        <v>540</v>
      </c>
      <c r="M372" s="2" t="s">
        <v>541</v>
      </c>
      <c r="O372" s="2" t="s">
        <v>542</v>
      </c>
    </row>
    <row r="373" spans="3:16" ht="16.5">
      <c r="C373" s="2" t="s">
        <v>2</v>
      </c>
      <c r="D373" s="2" t="s">
        <v>3</v>
      </c>
      <c r="E373" s="2" t="s">
        <v>2</v>
      </c>
      <c r="F373" s="2" t="s">
        <v>3</v>
      </c>
      <c r="G373" s="2" t="s">
        <v>2</v>
      </c>
      <c r="H373" s="2" t="s">
        <v>3</v>
      </c>
      <c r="I373" s="2" t="s">
        <v>2</v>
      </c>
      <c r="J373" s="2" t="s">
        <v>3</v>
      </c>
      <c r="K373" s="2" t="s">
        <v>2</v>
      </c>
      <c r="L373" s="2" t="s">
        <v>3</v>
      </c>
      <c r="M373" s="2" t="s">
        <v>2</v>
      </c>
      <c r="N373" s="2" t="s">
        <v>3</v>
      </c>
      <c r="O373" s="2" t="s">
        <v>2</v>
      </c>
      <c r="P373" s="2" t="s">
        <v>3</v>
      </c>
    </row>
    <row r="375" spans="1:16" ht="16.5">
      <c r="A375" t="s">
        <v>243</v>
      </c>
      <c r="C375">
        <v>2</v>
      </c>
      <c r="D375">
        <v>8</v>
      </c>
      <c r="E375">
        <v>0</v>
      </c>
      <c r="F375">
        <v>1</v>
      </c>
      <c r="G375">
        <v>4</v>
      </c>
      <c r="H375">
        <v>7</v>
      </c>
      <c r="I375">
        <v>1</v>
      </c>
      <c r="J375">
        <v>0</v>
      </c>
      <c r="K375">
        <v>23</v>
      </c>
      <c r="L375">
        <v>17</v>
      </c>
      <c r="M375">
        <v>2</v>
      </c>
      <c r="N375">
        <v>10</v>
      </c>
      <c r="O375">
        <v>4</v>
      </c>
      <c r="P375">
        <v>2</v>
      </c>
    </row>
    <row r="376" spans="1:16" ht="16.5">
      <c r="A376" t="s">
        <v>210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1</v>
      </c>
      <c r="I376">
        <v>0</v>
      </c>
      <c r="J376">
        <v>0</v>
      </c>
      <c r="K376">
        <v>5</v>
      </c>
      <c r="L376">
        <v>3</v>
      </c>
      <c r="M376">
        <v>0</v>
      </c>
      <c r="N376">
        <v>3</v>
      </c>
      <c r="O376">
        <v>0</v>
      </c>
      <c r="P376">
        <v>0</v>
      </c>
    </row>
    <row r="377" spans="1:16" ht="16.5">
      <c r="A377" t="s">
        <v>211</v>
      </c>
      <c r="C377">
        <v>0</v>
      </c>
      <c r="D377">
        <v>0</v>
      </c>
      <c r="E377">
        <v>0</v>
      </c>
      <c r="F377">
        <v>0</v>
      </c>
      <c r="G377">
        <v>3</v>
      </c>
      <c r="H377">
        <v>0</v>
      </c>
      <c r="I377">
        <v>0</v>
      </c>
      <c r="J377">
        <v>0</v>
      </c>
      <c r="K377">
        <v>5</v>
      </c>
      <c r="L377">
        <v>2</v>
      </c>
      <c r="M377">
        <v>1</v>
      </c>
      <c r="N377">
        <v>3</v>
      </c>
      <c r="O377">
        <v>2</v>
      </c>
      <c r="P377">
        <v>1</v>
      </c>
    </row>
    <row r="378" spans="1:16" ht="16.5">
      <c r="A378" t="s">
        <v>212</v>
      </c>
      <c r="C378">
        <v>0</v>
      </c>
      <c r="D378">
        <v>0</v>
      </c>
      <c r="E378">
        <v>0</v>
      </c>
      <c r="F378">
        <v>1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4</v>
      </c>
      <c r="M378">
        <v>0</v>
      </c>
      <c r="N378">
        <v>0</v>
      </c>
      <c r="O378">
        <v>1</v>
      </c>
      <c r="P378">
        <v>0</v>
      </c>
    </row>
    <row r="379" spans="1:16" ht="16.5">
      <c r="A379" t="s">
        <v>213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2</v>
      </c>
      <c r="I379">
        <v>0</v>
      </c>
      <c r="J379">
        <v>0</v>
      </c>
      <c r="K379">
        <v>1</v>
      </c>
      <c r="L379">
        <v>0</v>
      </c>
      <c r="M379">
        <v>1</v>
      </c>
      <c r="N379">
        <v>0</v>
      </c>
      <c r="O379">
        <v>0</v>
      </c>
      <c r="P379">
        <v>0</v>
      </c>
    </row>
    <row r="380" spans="1:16" ht="16.5">
      <c r="A380" t="s">
        <v>214</v>
      </c>
      <c r="C380">
        <v>0</v>
      </c>
      <c r="D380">
        <v>2</v>
      </c>
      <c r="E380">
        <v>0</v>
      </c>
      <c r="F380">
        <v>0</v>
      </c>
      <c r="G380">
        <v>0</v>
      </c>
      <c r="H380">
        <v>3</v>
      </c>
      <c r="I380">
        <v>0</v>
      </c>
      <c r="J380">
        <v>0</v>
      </c>
      <c r="K380">
        <v>3</v>
      </c>
      <c r="L380">
        <v>2</v>
      </c>
      <c r="M380">
        <v>0</v>
      </c>
      <c r="N380">
        <v>2</v>
      </c>
      <c r="O380">
        <v>0</v>
      </c>
      <c r="P380">
        <v>0</v>
      </c>
    </row>
    <row r="381" spans="1:16" ht="16.5">
      <c r="A381" t="s">
        <v>215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1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216</v>
      </c>
      <c r="C382">
        <v>0</v>
      </c>
      <c r="D382">
        <v>3</v>
      </c>
      <c r="E382">
        <v>0</v>
      </c>
      <c r="F382">
        <v>0</v>
      </c>
      <c r="G382">
        <v>1</v>
      </c>
      <c r="H382">
        <v>0</v>
      </c>
      <c r="I382">
        <v>0</v>
      </c>
      <c r="J382">
        <v>0</v>
      </c>
      <c r="K382">
        <v>4</v>
      </c>
      <c r="L382">
        <v>3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217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218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1</v>
      </c>
      <c r="O384">
        <v>0</v>
      </c>
      <c r="P384">
        <v>0</v>
      </c>
    </row>
    <row r="385" spans="1:16" ht="16.5">
      <c r="A385" t="s">
        <v>219</v>
      </c>
      <c r="C385">
        <v>1</v>
      </c>
      <c r="D385">
        <v>1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220</v>
      </c>
      <c r="C386">
        <v>0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221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t="s">
        <v>222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223</v>
      </c>
      <c r="C389">
        <v>0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</v>
      </c>
      <c r="P389">
        <v>1</v>
      </c>
    </row>
    <row r="390" spans="1:16" ht="16.5">
      <c r="A390" t="s">
        <v>224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t="s">
        <v>225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1</v>
      </c>
      <c r="M391">
        <v>0</v>
      </c>
      <c r="N391">
        <v>0</v>
      </c>
      <c r="O391">
        <v>0</v>
      </c>
      <c r="P391">
        <v>0</v>
      </c>
    </row>
    <row r="392" spans="1:16" ht="16.5">
      <c r="A392" t="s">
        <v>226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6.5">
      <c r="A393" t="s">
        <v>227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6.5">
      <c r="A394" t="s">
        <v>228</v>
      </c>
      <c r="C394">
        <v>1</v>
      </c>
      <c r="D394">
        <v>0</v>
      </c>
      <c r="E394">
        <v>0</v>
      </c>
      <c r="F394">
        <v>0</v>
      </c>
      <c r="G394">
        <v>0</v>
      </c>
      <c r="H394">
        <v>1</v>
      </c>
      <c r="I394">
        <v>0</v>
      </c>
      <c r="J394">
        <v>0</v>
      </c>
      <c r="K394">
        <v>1</v>
      </c>
      <c r="L394">
        <v>1</v>
      </c>
      <c r="M394">
        <v>0</v>
      </c>
      <c r="N394">
        <v>1</v>
      </c>
      <c r="O394">
        <v>0</v>
      </c>
      <c r="P394">
        <v>0</v>
      </c>
    </row>
    <row r="395" spans="1:16" ht="16.5">
      <c r="A395" t="s">
        <v>229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1</v>
      </c>
      <c r="M395">
        <v>0</v>
      </c>
      <c r="N395">
        <v>0</v>
      </c>
      <c r="O395">
        <v>0</v>
      </c>
      <c r="P395">
        <v>0</v>
      </c>
    </row>
    <row r="396" spans="1:16" ht="16.5">
      <c r="A396" t="s">
        <v>230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397" spans="1:16" ht="16.5">
      <c r="A397" t="s">
        <v>231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9" ht="16.5"/>
    <row r="400" spans="3:15" ht="16.5">
      <c r="C400" s="2" t="s">
        <v>543</v>
      </c>
      <c r="E400" s="2" t="s">
        <v>544</v>
      </c>
      <c r="G400" s="2" t="s">
        <v>545</v>
      </c>
      <c r="I400" s="2" t="s">
        <v>546</v>
      </c>
      <c r="K400" s="2" t="s">
        <v>164</v>
      </c>
      <c r="M400" s="2" t="s">
        <v>165</v>
      </c>
      <c r="O400" s="2" t="s">
        <v>548</v>
      </c>
    </row>
    <row r="401" spans="3:16" ht="16.5">
      <c r="C401" s="2" t="s">
        <v>2</v>
      </c>
      <c r="D401" s="2" t="s">
        <v>3</v>
      </c>
      <c r="E401" s="2" t="s">
        <v>2</v>
      </c>
      <c r="F401" s="2" t="s">
        <v>3</v>
      </c>
      <c r="G401" s="2" t="s">
        <v>2</v>
      </c>
      <c r="H401" s="2" t="s">
        <v>3</v>
      </c>
      <c r="I401" s="2" t="s">
        <v>2</v>
      </c>
      <c r="J401" s="2" t="s">
        <v>3</v>
      </c>
      <c r="K401" s="2" t="s">
        <v>2</v>
      </c>
      <c r="L401" s="2" t="s">
        <v>3</v>
      </c>
      <c r="M401" s="2" t="s">
        <v>2</v>
      </c>
      <c r="N401" s="2" t="s">
        <v>3</v>
      </c>
      <c r="O401" s="2" t="s">
        <v>2</v>
      </c>
      <c r="P401" s="2" t="s">
        <v>3</v>
      </c>
    </row>
    <row r="403" spans="1:16" ht="16.5">
      <c r="A403" t="s">
        <v>243</v>
      </c>
      <c r="C403">
        <v>1</v>
      </c>
      <c r="D403">
        <v>0</v>
      </c>
      <c r="E403">
        <v>0</v>
      </c>
      <c r="F403">
        <v>1</v>
      </c>
      <c r="G403">
        <v>9</v>
      </c>
      <c r="H403">
        <v>6</v>
      </c>
      <c r="I403">
        <v>6</v>
      </c>
      <c r="J403">
        <v>3</v>
      </c>
      <c r="K403">
        <v>25</v>
      </c>
      <c r="L403">
        <v>38</v>
      </c>
      <c r="M403">
        <v>4</v>
      </c>
      <c r="N403">
        <v>8</v>
      </c>
      <c r="O403">
        <v>11</v>
      </c>
      <c r="P403">
        <v>9</v>
      </c>
    </row>
    <row r="404" spans="1:16" ht="16.5">
      <c r="A404" t="s">
        <v>210</v>
      </c>
      <c r="C404">
        <v>1</v>
      </c>
      <c r="D404">
        <v>0</v>
      </c>
      <c r="E404">
        <v>0</v>
      </c>
      <c r="F404">
        <v>0</v>
      </c>
      <c r="G404">
        <v>2</v>
      </c>
      <c r="H404">
        <v>1</v>
      </c>
      <c r="I404">
        <v>0</v>
      </c>
      <c r="J404">
        <v>0</v>
      </c>
      <c r="K404">
        <v>8</v>
      </c>
      <c r="L404">
        <v>7</v>
      </c>
      <c r="M404">
        <v>0</v>
      </c>
      <c r="N404">
        <v>3</v>
      </c>
      <c r="O404">
        <v>1</v>
      </c>
      <c r="P404">
        <v>1</v>
      </c>
    </row>
    <row r="405" spans="1:16" ht="16.5">
      <c r="A405" t="s">
        <v>211</v>
      </c>
      <c r="C405">
        <v>0</v>
      </c>
      <c r="D405">
        <v>0</v>
      </c>
      <c r="E405">
        <v>0</v>
      </c>
      <c r="F405">
        <v>0</v>
      </c>
      <c r="G405">
        <v>2</v>
      </c>
      <c r="H405">
        <v>1</v>
      </c>
      <c r="I405">
        <v>1</v>
      </c>
      <c r="J405">
        <v>0</v>
      </c>
      <c r="K405">
        <v>4</v>
      </c>
      <c r="L405">
        <v>4</v>
      </c>
      <c r="M405">
        <v>1</v>
      </c>
      <c r="N405">
        <v>3</v>
      </c>
      <c r="O405">
        <v>6</v>
      </c>
      <c r="P405">
        <v>4</v>
      </c>
    </row>
    <row r="406" spans="1:16" ht="16.5">
      <c r="A406" t="s">
        <v>212</v>
      </c>
      <c r="C406">
        <v>0</v>
      </c>
      <c r="D406">
        <v>0</v>
      </c>
      <c r="E406">
        <v>0</v>
      </c>
      <c r="F406">
        <v>0</v>
      </c>
      <c r="G406">
        <v>1</v>
      </c>
      <c r="H406">
        <v>0</v>
      </c>
      <c r="I406">
        <v>0</v>
      </c>
      <c r="J406">
        <v>0</v>
      </c>
      <c r="K406">
        <v>1</v>
      </c>
      <c r="L406">
        <v>2</v>
      </c>
      <c r="M406">
        <v>2</v>
      </c>
      <c r="N406">
        <v>0</v>
      </c>
      <c r="O406">
        <v>1</v>
      </c>
      <c r="P406">
        <v>0</v>
      </c>
    </row>
    <row r="407" spans="1:16" ht="16.5">
      <c r="A407" t="s">
        <v>213</v>
      </c>
      <c r="C407">
        <v>0</v>
      </c>
      <c r="D407">
        <v>0</v>
      </c>
      <c r="E407">
        <v>0</v>
      </c>
      <c r="F407">
        <v>1</v>
      </c>
      <c r="G407">
        <v>0</v>
      </c>
      <c r="H407">
        <v>0</v>
      </c>
      <c r="I407">
        <v>2</v>
      </c>
      <c r="J407">
        <v>0</v>
      </c>
      <c r="K407">
        <v>1</v>
      </c>
      <c r="L407">
        <v>2</v>
      </c>
      <c r="M407">
        <v>1</v>
      </c>
      <c r="N407">
        <v>0</v>
      </c>
      <c r="O407">
        <v>0</v>
      </c>
      <c r="P407">
        <v>0</v>
      </c>
    </row>
    <row r="408" spans="1:16" ht="16.5">
      <c r="A408" t="s">
        <v>214</v>
      </c>
      <c r="C408">
        <v>0</v>
      </c>
      <c r="D408">
        <v>0</v>
      </c>
      <c r="E408">
        <v>0</v>
      </c>
      <c r="F408">
        <v>0</v>
      </c>
      <c r="G408">
        <v>2</v>
      </c>
      <c r="H408">
        <v>1</v>
      </c>
      <c r="I408">
        <v>1</v>
      </c>
      <c r="J408">
        <v>2</v>
      </c>
      <c r="K408">
        <v>2</v>
      </c>
      <c r="L408">
        <v>7</v>
      </c>
      <c r="M408">
        <v>0</v>
      </c>
      <c r="N408">
        <v>0</v>
      </c>
      <c r="O408">
        <v>1</v>
      </c>
      <c r="P408">
        <v>1</v>
      </c>
    </row>
    <row r="409" spans="1:16" ht="16.5">
      <c r="A409" t="s">
        <v>215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1</v>
      </c>
      <c r="O409">
        <v>0</v>
      </c>
      <c r="P409">
        <v>0</v>
      </c>
    </row>
    <row r="410" spans="1:16" ht="16.5">
      <c r="A410" t="s">
        <v>216</v>
      </c>
      <c r="C410">
        <v>0</v>
      </c>
      <c r="D410">
        <v>0</v>
      </c>
      <c r="E410">
        <v>0</v>
      </c>
      <c r="F410">
        <v>0</v>
      </c>
      <c r="G410">
        <v>2</v>
      </c>
      <c r="H410">
        <v>1</v>
      </c>
      <c r="I410">
        <v>1</v>
      </c>
      <c r="J410">
        <v>1</v>
      </c>
      <c r="K410">
        <v>4</v>
      </c>
      <c r="L410">
        <v>9</v>
      </c>
      <c r="M410">
        <v>0</v>
      </c>
      <c r="N410">
        <v>0</v>
      </c>
      <c r="O410">
        <v>0</v>
      </c>
      <c r="P410">
        <v>1</v>
      </c>
    </row>
    <row r="411" spans="1:16" ht="16.5">
      <c r="A411" t="s">
        <v>217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2</v>
      </c>
      <c r="M411">
        <v>0</v>
      </c>
      <c r="N411">
        <v>0</v>
      </c>
      <c r="O411">
        <v>0</v>
      </c>
      <c r="P411">
        <v>0</v>
      </c>
    </row>
    <row r="412" spans="1:16" ht="16.5">
      <c r="A412" t="s">
        <v>218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6.5">
      <c r="A413" t="s">
        <v>219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1</v>
      </c>
      <c r="M413">
        <v>0</v>
      </c>
      <c r="N413">
        <v>1</v>
      </c>
      <c r="O413">
        <v>0</v>
      </c>
      <c r="P413">
        <v>0</v>
      </c>
    </row>
    <row r="414" spans="1:16" ht="16.5">
      <c r="A414" t="s">
        <v>220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6.5">
      <c r="A415" t="s">
        <v>221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t="s">
        <v>222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1</v>
      </c>
      <c r="M416">
        <v>0</v>
      </c>
      <c r="N416">
        <v>0</v>
      </c>
      <c r="O416">
        <v>0</v>
      </c>
      <c r="P416">
        <v>0</v>
      </c>
    </row>
    <row r="417" spans="1:16" ht="16.5">
      <c r="A417" t="s">
        <v>223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2</v>
      </c>
      <c r="M417">
        <v>0</v>
      </c>
      <c r="N417">
        <v>0</v>
      </c>
      <c r="O417">
        <v>0</v>
      </c>
      <c r="P417">
        <v>0</v>
      </c>
    </row>
    <row r="418" spans="1:16" ht="16.5">
      <c r="A418" t="s">
        <v>224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t="s">
        <v>225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t="s">
        <v>226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6.5">
      <c r="A421" t="s">
        <v>227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1</v>
      </c>
      <c r="I421">
        <v>0</v>
      </c>
      <c r="J421">
        <v>0</v>
      </c>
      <c r="K421">
        <v>0</v>
      </c>
      <c r="L421">
        <v>1</v>
      </c>
      <c r="M421">
        <v>0</v>
      </c>
      <c r="N421">
        <v>0</v>
      </c>
      <c r="O421">
        <v>0</v>
      </c>
      <c r="P421">
        <v>1</v>
      </c>
    </row>
    <row r="422" spans="1:16" ht="16.5">
      <c r="A422" t="s">
        <v>228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4</v>
      </c>
      <c r="L422">
        <v>0</v>
      </c>
      <c r="M422">
        <v>0</v>
      </c>
      <c r="N422">
        <v>0</v>
      </c>
      <c r="O422">
        <v>1</v>
      </c>
      <c r="P422">
        <v>0</v>
      </c>
    </row>
    <row r="423" spans="1:16" ht="16.5">
      <c r="A423" t="s">
        <v>229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1</v>
      </c>
      <c r="P423">
        <v>1</v>
      </c>
    </row>
    <row r="424" spans="1:16" ht="16.5">
      <c r="A424" t="s">
        <v>230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ht="16.5">
      <c r="A425" t="s">
        <v>231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7" ht="16.5">
      <c r="E427" s="133"/>
    </row>
    <row r="428" spans="3:15" ht="16.5">
      <c r="C428" s="2" t="s">
        <v>549</v>
      </c>
      <c r="E428" s="2" t="s">
        <v>257</v>
      </c>
      <c r="G428" s="2" t="s">
        <v>550</v>
      </c>
      <c r="I428" s="2" t="s">
        <v>461</v>
      </c>
      <c r="K428" s="2" t="s">
        <v>170</v>
      </c>
      <c r="M428" s="2" t="s">
        <v>551</v>
      </c>
      <c r="O428" s="5" t="s">
        <v>720</v>
      </c>
    </row>
    <row r="429" spans="3:16" ht="16.5">
      <c r="C429" s="2" t="s">
        <v>2</v>
      </c>
      <c r="D429" s="2" t="s">
        <v>3</v>
      </c>
      <c r="E429" s="2" t="s">
        <v>2</v>
      </c>
      <c r="F429" s="2" t="s">
        <v>3</v>
      </c>
      <c r="G429" s="2" t="s">
        <v>2</v>
      </c>
      <c r="H429" s="2" t="s">
        <v>3</v>
      </c>
      <c r="I429" s="2" t="s">
        <v>2</v>
      </c>
      <c r="J429" s="2" t="s">
        <v>3</v>
      </c>
      <c r="K429" s="2" t="s">
        <v>2</v>
      </c>
      <c r="L429" s="2" t="s">
        <v>3</v>
      </c>
      <c r="M429" s="2" t="s">
        <v>2</v>
      </c>
      <c r="N429" s="2" t="s">
        <v>3</v>
      </c>
      <c r="O429" s="2" t="s">
        <v>2</v>
      </c>
      <c r="P429" s="2" t="s">
        <v>3</v>
      </c>
    </row>
    <row r="431" spans="1:16" ht="16.5">
      <c r="A431" t="s">
        <v>243</v>
      </c>
      <c r="C431">
        <v>3</v>
      </c>
      <c r="D431">
        <v>5</v>
      </c>
      <c r="E431">
        <v>0</v>
      </c>
      <c r="F431">
        <v>1</v>
      </c>
      <c r="G431">
        <v>2</v>
      </c>
      <c r="H431">
        <v>11</v>
      </c>
      <c r="I431">
        <v>4</v>
      </c>
      <c r="J431">
        <v>18</v>
      </c>
      <c r="K431">
        <v>14</v>
      </c>
      <c r="L431">
        <v>8</v>
      </c>
      <c r="M431">
        <v>1</v>
      </c>
      <c r="N431">
        <v>0</v>
      </c>
      <c r="O431">
        <v>2</v>
      </c>
      <c r="P431">
        <v>0</v>
      </c>
    </row>
    <row r="432" spans="1:16" ht="16.5">
      <c r="A432" t="s">
        <v>210</v>
      </c>
      <c r="C432">
        <v>0</v>
      </c>
      <c r="D432">
        <v>2</v>
      </c>
      <c r="E432">
        <v>0</v>
      </c>
      <c r="F432">
        <v>0</v>
      </c>
      <c r="G432">
        <v>0</v>
      </c>
      <c r="H432">
        <v>1</v>
      </c>
      <c r="I432">
        <v>0</v>
      </c>
      <c r="J432">
        <v>4</v>
      </c>
      <c r="K432">
        <v>3</v>
      </c>
      <c r="L432">
        <v>2</v>
      </c>
      <c r="M432">
        <v>1</v>
      </c>
      <c r="N432">
        <v>0</v>
      </c>
      <c r="O432">
        <v>0</v>
      </c>
      <c r="P432">
        <v>0</v>
      </c>
    </row>
    <row r="433" spans="1:16" ht="16.5">
      <c r="A433" t="s">
        <v>211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1</v>
      </c>
      <c r="I433">
        <v>1</v>
      </c>
      <c r="J433">
        <v>7</v>
      </c>
      <c r="K433">
        <v>6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6.5">
      <c r="A434" t="s">
        <v>212</v>
      </c>
      <c r="C434">
        <v>1</v>
      </c>
      <c r="D434">
        <v>0</v>
      </c>
      <c r="E434">
        <v>0</v>
      </c>
      <c r="F434">
        <v>0</v>
      </c>
      <c r="G434">
        <v>0</v>
      </c>
      <c r="H434">
        <v>2</v>
      </c>
      <c r="I434">
        <v>0</v>
      </c>
      <c r="J434">
        <v>1</v>
      </c>
      <c r="K434">
        <v>1</v>
      </c>
      <c r="L434">
        <v>3</v>
      </c>
      <c r="M434">
        <v>0</v>
      </c>
      <c r="N434">
        <v>0</v>
      </c>
      <c r="O434">
        <v>1</v>
      </c>
      <c r="P434">
        <v>0</v>
      </c>
    </row>
    <row r="435" spans="1:16" ht="16.5">
      <c r="A435" t="s">
        <v>213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1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</row>
    <row r="436" spans="1:16" ht="16.5">
      <c r="A436" t="s">
        <v>214</v>
      </c>
      <c r="C436">
        <v>0</v>
      </c>
      <c r="D436">
        <v>2</v>
      </c>
      <c r="E436">
        <v>0</v>
      </c>
      <c r="F436">
        <v>0</v>
      </c>
      <c r="G436">
        <v>1</v>
      </c>
      <c r="H436">
        <v>0</v>
      </c>
      <c r="I436">
        <v>0</v>
      </c>
      <c r="J436">
        <v>2</v>
      </c>
      <c r="K436">
        <v>2</v>
      </c>
      <c r="L436">
        <v>2</v>
      </c>
      <c r="M436">
        <v>0</v>
      </c>
      <c r="N436">
        <v>0</v>
      </c>
      <c r="O436">
        <v>0</v>
      </c>
      <c r="P436">
        <v>0</v>
      </c>
    </row>
    <row r="437" spans="1:16" ht="16.5">
      <c r="A437" t="s">
        <v>215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1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6.5">
      <c r="A438" t="s">
        <v>216</v>
      </c>
      <c r="C438">
        <v>0</v>
      </c>
      <c r="D438">
        <v>1</v>
      </c>
      <c r="E438">
        <v>0</v>
      </c>
      <c r="F438">
        <v>0</v>
      </c>
      <c r="G438">
        <v>0</v>
      </c>
      <c r="H438">
        <v>2</v>
      </c>
      <c r="I438">
        <v>1</v>
      </c>
      <c r="J438">
        <v>1</v>
      </c>
      <c r="K438">
        <v>0</v>
      </c>
      <c r="L438">
        <v>1</v>
      </c>
      <c r="M438">
        <v>0</v>
      </c>
      <c r="N438">
        <v>0</v>
      </c>
      <c r="O438">
        <v>0</v>
      </c>
      <c r="P438">
        <v>0</v>
      </c>
    </row>
    <row r="439" spans="1:16" ht="16.5">
      <c r="A439" t="s">
        <v>217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6.5">
      <c r="A440" t="s">
        <v>218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6.5">
      <c r="A441" t="s">
        <v>219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</row>
    <row r="442" spans="1:16" ht="16.5">
      <c r="A442" t="s">
        <v>220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6.5">
      <c r="A443" t="s">
        <v>221</v>
      </c>
      <c r="C443">
        <v>1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t="s">
        <v>222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</row>
    <row r="445" spans="1:16" ht="16.5">
      <c r="A445" t="s">
        <v>223</v>
      </c>
      <c r="C445">
        <v>0</v>
      </c>
      <c r="D445">
        <v>0</v>
      </c>
      <c r="E445">
        <v>0</v>
      </c>
      <c r="F445">
        <v>1</v>
      </c>
      <c r="G445">
        <v>0</v>
      </c>
      <c r="H445">
        <v>0</v>
      </c>
      <c r="I445">
        <v>0</v>
      </c>
      <c r="J445">
        <v>1</v>
      </c>
      <c r="K445">
        <v>2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6.5">
      <c r="A446" t="s">
        <v>224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1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t="s">
        <v>225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</row>
    <row r="448" spans="1:16" ht="16.5">
      <c r="A448" t="s">
        <v>226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t="s">
        <v>227</v>
      </c>
      <c r="C449">
        <v>1</v>
      </c>
      <c r="D449">
        <v>0</v>
      </c>
      <c r="E449">
        <v>0</v>
      </c>
      <c r="F449">
        <v>0</v>
      </c>
      <c r="G449">
        <v>1</v>
      </c>
      <c r="H449">
        <v>2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228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1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6.5">
      <c r="A451" t="s">
        <v>229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6.5">
      <c r="A452" t="s">
        <v>230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6.5">
      <c r="A453" t="s">
        <v>231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5" ht="16.5">
      <c r="E455" s="133"/>
    </row>
    <row r="456" spans="3:15" ht="16.5">
      <c r="C456" s="2" t="s">
        <v>552</v>
      </c>
      <c r="E456" s="2" t="s">
        <v>553</v>
      </c>
      <c r="G456" s="2" t="s">
        <v>464</v>
      </c>
      <c r="I456" s="2" t="s">
        <v>465</v>
      </c>
      <c r="K456" s="2" t="s">
        <v>175</v>
      </c>
      <c r="M456" s="2" t="s">
        <v>556</v>
      </c>
      <c r="O456" s="2" t="s">
        <v>177</v>
      </c>
    </row>
    <row r="457" spans="3:16" ht="16.5">
      <c r="C457" s="2" t="s">
        <v>2</v>
      </c>
      <c r="D457" s="2" t="s">
        <v>3</v>
      </c>
      <c r="E457" s="2" t="s">
        <v>2</v>
      </c>
      <c r="F457" s="2" t="s">
        <v>3</v>
      </c>
      <c r="G457" s="2" t="s">
        <v>2</v>
      </c>
      <c r="H457" s="2" t="s">
        <v>3</v>
      </c>
      <c r="I457" s="2" t="s">
        <v>2</v>
      </c>
      <c r="J457" s="2" t="s">
        <v>3</v>
      </c>
      <c r="K457" s="2" t="s">
        <v>2</v>
      </c>
      <c r="L457" s="2" t="s">
        <v>3</v>
      </c>
      <c r="M457" s="2" t="s">
        <v>2</v>
      </c>
      <c r="N457" s="2" t="s">
        <v>3</v>
      </c>
      <c r="O457" s="2" t="s">
        <v>2</v>
      </c>
      <c r="P457" s="2" t="s">
        <v>3</v>
      </c>
    </row>
    <row r="459" spans="1:16" ht="16.5">
      <c r="A459" t="s">
        <v>243</v>
      </c>
      <c r="C459">
        <v>7</v>
      </c>
      <c r="D459">
        <v>10</v>
      </c>
      <c r="E459">
        <v>1</v>
      </c>
      <c r="F459">
        <v>0</v>
      </c>
      <c r="G459">
        <v>2</v>
      </c>
      <c r="H459">
        <v>0</v>
      </c>
      <c r="I459">
        <v>1</v>
      </c>
      <c r="J459">
        <v>0</v>
      </c>
      <c r="K459">
        <v>0</v>
      </c>
      <c r="L459">
        <v>1</v>
      </c>
      <c r="M459">
        <v>3</v>
      </c>
      <c r="N459">
        <v>1</v>
      </c>
      <c r="O459">
        <v>16</v>
      </c>
      <c r="P459">
        <v>0</v>
      </c>
    </row>
    <row r="460" spans="1:16" ht="16.5">
      <c r="A460" t="s">
        <v>210</v>
      </c>
      <c r="C460">
        <v>1</v>
      </c>
      <c r="D460">
        <v>1</v>
      </c>
      <c r="E460">
        <v>0</v>
      </c>
      <c r="F460">
        <v>0</v>
      </c>
      <c r="G460">
        <v>2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</v>
      </c>
      <c r="N460">
        <v>0</v>
      </c>
      <c r="O460">
        <v>6</v>
      </c>
      <c r="P460">
        <v>0</v>
      </c>
    </row>
    <row r="461" spans="1:16" ht="16.5">
      <c r="A461" t="s">
        <v>211</v>
      </c>
      <c r="C461">
        <v>4</v>
      </c>
      <c r="D461">
        <v>2</v>
      </c>
      <c r="E461">
        <v>1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1</v>
      </c>
      <c r="N461">
        <v>0</v>
      </c>
      <c r="O461">
        <v>5</v>
      </c>
      <c r="P461">
        <v>0</v>
      </c>
    </row>
    <row r="462" spans="1:16" ht="16.5">
      <c r="A462" t="s">
        <v>212</v>
      </c>
      <c r="C462">
        <v>1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1</v>
      </c>
      <c r="N462">
        <v>0</v>
      </c>
      <c r="O462">
        <v>2</v>
      </c>
      <c r="P462">
        <v>0</v>
      </c>
    </row>
    <row r="463" spans="1:16" ht="16.5">
      <c r="A463" t="s">
        <v>213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1</v>
      </c>
      <c r="M463">
        <v>0</v>
      </c>
      <c r="N463">
        <v>0</v>
      </c>
      <c r="O463">
        <v>0</v>
      </c>
      <c r="P463">
        <v>0</v>
      </c>
    </row>
    <row r="464" spans="1:16" ht="16.5">
      <c r="A464" t="s">
        <v>214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1</v>
      </c>
      <c r="P464">
        <v>0</v>
      </c>
    </row>
    <row r="465" spans="1:16" ht="16.5">
      <c r="A465" t="s">
        <v>215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ht="16.5">
      <c r="A466" t="s">
        <v>216</v>
      </c>
      <c r="C466">
        <v>0</v>
      </c>
      <c r="D466">
        <v>7</v>
      </c>
      <c r="E466">
        <v>0</v>
      </c>
      <c r="F466">
        <v>0</v>
      </c>
      <c r="G466">
        <v>0</v>
      </c>
      <c r="H466">
        <v>0</v>
      </c>
      <c r="I466">
        <v>1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6.5">
      <c r="A467" t="s">
        <v>217</v>
      </c>
      <c r="C467">
        <v>1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6.5">
      <c r="A468" t="s">
        <v>218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6.5">
      <c r="A469" t="s">
        <v>219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6.5">
      <c r="A470" t="s">
        <v>220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6.5">
      <c r="A471" t="s">
        <v>221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t="s">
        <v>222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6.5">
      <c r="A473" t="s">
        <v>223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6.5">
      <c r="A474" t="s">
        <v>224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6.5">
      <c r="A475" t="s">
        <v>225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1</v>
      </c>
      <c r="P475">
        <v>0</v>
      </c>
    </row>
    <row r="476" spans="1:16" ht="16.5">
      <c r="A476" t="s">
        <v>226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6.5">
      <c r="A477" t="s">
        <v>227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6.5">
      <c r="A478" t="s">
        <v>228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1</v>
      </c>
      <c r="O478">
        <v>0</v>
      </c>
      <c r="P478">
        <v>0</v>
      </c>
    </row>
    <row r="479" spans="1:16" ht="16.5">
      <c r="A479" t="s">
        <v>229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1</v>
      </c>
      <c r="P479">
        <v>0</v>
      </c>
    </row>
    <row r="480" spans="1:16" ht="16.5">
      <c r="A480" t="s">
        <v>230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6.5">
      <c r="A481" t="s">
        <v>231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4" spans="3:15" ht="16.5">
      <c r="C484" s="2" t="s">
        <v>557</v>
      </c>
      <c r="E484" s="2" t="s">
        <v>558</v>
      </c>
      <c r="G484" s="2" t="s">
        <v>179</v>
      </c>
      <c r="I484" s="2" t="s">
        <v>559</v>
      </c>
      <c r="K484" s="2" t="s">
        <v>467</v>
      </c>
      <c r="M484" s="2" t="s">
        <v>182</v>
      </c>
      <c r="O484" s="2" t="s">
        <v>561</v>
      </c>
    </row>
    <row r="485" spans="3:16" ht="16.5">
      <c r="C485" s="2" t="s">
        <v>2</v>
      </c>
      <c r="D485" s="2" t="s">
        <v>3</v>
      </c>
      <c r="E485" s="2" t="s">
        <v>2</v>
      </c>
      <c r="F485" s="2" t="s">
        <v>3</v>
      </c>
      <c r="G485" s="2" t="s">
        <v>2</v>
      </c>
      <c r="H485" s="2" t="s">
        <v>3</v>
      </c>
      <c r="I485" s="2" t="s">
        <v>2</v>
      </c>
      <c r="J485" s="2" t="s">
        <v>3</v>
      </c>
      <c r="K485" s="2" t="s">
        <v>2</v>
      </c>
      <c r="L485" s="2" t="s">
        <v>3</v>
      </c>
      <c r="M485" s="2" t="s">
        <v>2</v>
      </c>
      <c r="N485" s="2" t="s">
        <v>3</v>
      </c>
      <c r="O485" s="2" t="s">
        <v>2</v>
      </c>
      <c r="P485" s="2" t="s">
        <v>3</v>
      </c>
    </row>
    <row r="487" spans="1:16" ht="16.5">
      <c r="A487" t="s">
        <v>243</v>
      </c>
      <c r="C487">
        <v>3</v>
      </c>
      <c r="D487">
        <v>0</v>
      </c>
      <c r="E487">
        <v>4</v>
      </c>
      <c r="F487">
        <v>0</v>
      </c>
      <c r="G487">
        <v>1</v>
      </c>
      <c r="H487">
        <v>0</v>
      </c>
      <c r="I487">
        <v>1</v>
      </c>
      <c r="J487">
        <v>0</v>
      </c>
      <c r="K487">
        <v>1</v>
      </c>
      <c r="L487">
        <v>0</v>
      </c>
      <c r="M487">
        <v>1</v>
      </c>
      <c r="N487">
        <v>0</v>
      </c>
      <c r="O487">
        <v>17</v>
      </c>
      <c r="P487">
        <v>0</v>
      </c>
    </row>
    <row r="488" spans="1:16" ht="16.5">
      <c r="A488" t="s">
        <v>210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1</v>
      </c>
      <c r="N488">
        <v>0</v>
      </c>
      <c r="O488">
        <v>5</v>
      </c>
      <c r="P488">
        <v>0</v>
      </c>
    </row>
    <row r="489" spans="1:16" ht="16.5">
      <c r="A489" t="s">
        <v>211</v>
      </c>
      <c r="C489">
        <v>1</v>
      </c>
      <c r="D489">
        <v>0</v>
      </c>
      <c r="E489">
        <v>2</v>
      </c>
      <c r="F489">
        <v>0</v>
      </c>
      <c r="G489">
        <v>1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3</v>
      </c>
      <c r="P489">
        <v>0</v>
      </c>
    </row>
    <row r="490" spans="1:16" ht="16.5">
      <c r="A490" t="s">
        <v>212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1</v>
      </c>
      <c r="P490">
        <v>0</v>
      </c>
    </row>
    <row r="491" spans="1:16" ht="16.5">
      <c r="A491" t="s">
        <v>213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2</v>
      </c>
      <c r="P491">
        <v>0</v>
      </c>
    </row>
    <row r="492" spans="1:16" ht="16.5">
      <c r="A492" t="s">
        <v>214</v>
      </c>
      <c r="C492">
        <v>0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3</v>
      </c>
      <c r="P492">
        <v>0</v>
      </c>
    </row>
    <row r="493" spans="1:16" ht="16.5">
      <c r="A493" t="s">
        <v>215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6.5">
      <c r="A494" t="s">
        <v>216</v>
      </c>
      <c r="C494">
        <v>1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1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</row>
    <row r="495" spans="1:16" ht="16.5">
      <c r="A495" t="s">
        <v>217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6.5">
      <c r="A496" t="s">
        <v>218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6.5">
      <c r="A497" t="s">
        <v>219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ht="16.5">
      <c r="A498" t="s">
        <v>220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ht="16.5">
      <c r="A499" t="s">
        <v>221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6.5">
      <c r="A500" t="s">
        <v>222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ht="16.5">
      <c r="A501" t="s">
        <v>223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</v>
      </c>
      <c r="P501">
        <v>0</v>
      </c>
    </row>
    <row r="502" spans="1:16" ht="16.5">
      <c r="A502" t="s">
        <v>224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ht="16.5">
      <c r="A503" t="s">
        <v>225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ht="16.5">
      <c r="A504" t="s">
        <v>226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6.5">
      <c r="A505" t="s">
        <v>227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ht="16.5">
      <c r="A506" t="s">
        <v>228</v>
      </c>
      <c r="C506">
        <v>0</v>
      </c>
      <c r="D506">
        <v>0</v>
      </c>
      <c r="E506">
        <v>1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</v>
      </c>
      <c r="P506">
        <v>0</v>
      </c>
    </row>
    <row r="507" spans="1:16" ht="16.5">
      <c r="A507" t="s">
        <v>229</v>
      </c>
      <c r="C507">
        <v>1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t="s">
        <v>230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231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1" ht="16.5">
      <c r="C511" s="133"/>
    </row>
    <row r="512" spans="3:15" ht="16.5">
      <c r="C512" s="2" t="s">
        <v>185</v>
      </c>
      <c r="E512" s="2" t="s">
        <v>562</v>
      </c>
      <c r="G512" s="2" t="s">
        <v>564</v>
      </c>
      <c r="I512" s="2" t="s">
        <v>565</v>
      </c>
      <c r="K512" s="2" t="s">
        <v>190</v>
      </c>
      <c r="M512" s="2" t="s">
        <v>567</v>
      </c>
      <c r="O512" s="2" t="s">
        <v>568</v>
      </c>
    </row>
    <row r="513" spans="3:16" ht="16.5">
      <c r="C513" s="2" t="s">
        <v>2</v>
      </c>
      <c r="D513" s="2" t="s">
        <v>3</v>
      </c>
      <c r="E513" s="2" t="s">
        <v>2</v>
      </c>
      <c r="F513" s="2" t="s">
        <v>3</v>
      </c>
      <c r="G513" s="2" t="s">
        <v>2</v>
      </c>
      <c r="H513" s="2" t="s">
        <v>3</v>
      </c>
      <c r="I513" s="2" t="s">
        <v>2</v>
      </c>
      <c r="J513" s="2" t="s">
        <v>3</v>
      </c>
      <c r="K513" s="2" t="s">
        <v>2</v>
      </c>
      <c r="L513" s="2" t="s">
        <v>3</v>
      </c>
      <c r="M513" s="2" t="s">
        <v>2</v>
      </c>
      <c r="N513" s="2" t="s">
        <v>3</v>
      </c>
      <c r="O513" s="2" t="s">
        <v>2</v>
      </c>
      <c r="P513" s="2" t="s">
        <v>3</v>
      </c>
    </row>
    <row r="515" spans="1:16" ht="16.5">
      <c r="A515" t="s">
        <v>243</v>
      </c>
      <c r="C515">
        <v>1</v>
      </c>
      <c r="D515">
        <v>0</v>
      </c>
      <c r="E515">
        <v>70</v>
      </c>
      <c r="F515">
        <v>1</v>
      </c>
      <c r="G515">
        <v>1</v>
      </c>
      <c r="H515">
        <v>1</v>
      </c>
      <c r="I515">
        <v>2</v>
      </c>
      <c r="J515">
        <v>0</v>
      </c>
      <c r="K515">
        <v>2</v>
      </c>
      <c r="L515">
        <v>0</v>
      </c>
      <c r="M515">
        <v>1</v>
      </c>
      <c r="N515">
        <v>0</v>
      </c>
      <c r="O515">
        <v>2</v>
      </c>
      <c r="P515">
        <v>0</v>
      </c>
    </row>
    <row r="516" spans="1:16" ht="16.5">
      <c r="A516" t="s">
        <v>210</v>
      </c>
      <c r="C516">
        <v>0</v>
      </c>
      <c r="D516">
        <v>0</v>
      </c>
      <c r="E516">
        <v>40</v>
      </c>
      <c r="F516">
        <v>1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2</v>
      </c>
      <c r="P516">
        <v>0</v>
      </c>
    </row>
    <row r="517" spans="1:16" ht="16.5">
      <c r="A517" t="s">
        <v>211</v>
      </c>
      <c r="C517">
        <v>1</v>
      </c>
      <c r="D517">
        <v>0</v>
      </c>
      <c r="E517">
        <v>7</v>
      </c>
      <c r="F517">
        <v>0</v>
      </c>
      <c r="G517">
        <v>1</v>
      </c>
      <c r="H517">
        <v>1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6.5">
      <c r="A518" t="s">
        <v>212</v>
      </c>
      <c r="C518">
        <v>0</v>
      </c>
      <c r="D518">
        <v>0</v>
      </c>
      <c r="E518">
        <v>3</v>
      </c>
      <c r="F518">
        <v>0</v>
      </c>
      <c r="G518">
        <v>0</v>
      </c>
      <c r="H518">
        <v>0</v>
      </c>
      <c r="I518">
        <v>1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6.5">
      <c r="A519" t="s">
        <v>213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t="s">
        <v>214</v>
      </c>
      <c r="C520">
        <v>0</v>
      </c>
      <c r="D520">
        <v>0</v>
      </c>
      <c r="E520">
        <v>3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t="s">
        <v>215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t="s">
        <v>216</v>
      </c>
      <c r="C522">
        <v>0</v>
      </c>
      <c r="D522">
        <v>0</v>
      </c>
      <c r="E522">
        <v>9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217</v>
      </c>
      <c r="C523">
        <v>0</v>
      </c>
      <c r="D523">
        <v>0</v>
      </c>
      <c r="E523">
        <v>2</v>
      </c>
      <c r="F523">
        <v>0</v>
      </c>
      <c r="G523">
        <v>0</v>
      </c>
      <c r="H523">
        <v>0</v>
      </c>
      <c r="I523">
        <v>1</v>
      </c>
      <c r="J523">
        <v>0</v>
      </c>
      <c r="K523">
        <v>0</v>
      </c>
      <c r="L523">
        <v>0</v>
      </c>
      <c r="M523">
        <v>1</v>
      </c>
      <c r="N523">
        <v>0</v>
      </c>
      <c r="O523">
        <v>0</v>
      </c>
      <c r="P523">
        <v>0</v>
      </c>
    </row>
    <row r="524" spans="1:16" ht="16.5">
      <c r="A524" t="s">
        <v>218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6.5">
      <c r="A525" t="s">
        <v>219</v>
      </c>
      <c r="C525">
        <v>0</v>
      </c>
      <c r="D525">
        <v>0</v>
      </c>
      <c r="E525">
        <v>1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6.5">
      <c r="A526" t="s">
        <v>220</v>
      </c>
      <c r="C526">
        <v>0</v>
      </c>
      <c r="D526">
        <v>0</v>
      </c>
      <c r="E526">
        <v>1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ht="16.5">
      <c r="A527" t="s">
        <v>221</v>
      </c>
      <c r="C527">
        <v>0</v>
      </c>
      <c r="D527">
        <v>0</v>
      </c>
      <c r="E527">
        <v>1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t="s">
        <v>222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29" spans="1:16" ht="16.5">
      <c r="A529" t="s">
        <v>223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ht="16.5">
      <c r="A530" t="s">
        <v>224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</row>
    <row r="531" spans="1:16" ht="16.5">
      <c r="A531" t="s">
        <v>225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6.5">
      <c r="A532" t="s">
        <v>226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6.5">
      <c r="A533" t="s">
        <v>227</v>
      </c>
      <c r="C533">
        <v>0</v>
      </c>
      <c r="D533">
        <v>0</v>
      </c>
      <c r="E533">
        <v>1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6.5">
      <c r="A534" t="s">
        <v>228</v>
      </c>
      <c r="C534">
        <v>0</v>
      </c>
      <c r="D534">
        <v>0</v>
      </c>
      <c r="E534">
        <v>1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ht="16.5">
      <c r="A535" t="s">
        <v>229</v>
      </c>
      <c r="C535">
        <v>0</v>
      </c>
      <c r="D535">
        <v>0</v>
      </c>
      <c r="E535">
        <v>1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6.5">
      <c r="A536" t="s">
        <v>230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ht="16.5">
      <c r="A537" t="s">
        <v>231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9" ht="16.5">
      <c r="E539" s="133"/>
    </row>
    <row r="540" spans="3:15" ht="15.75" customHeight="1">
      <c r="C540" s="2" t="s">
        <v>569</v>
      </c>
      <c r="E540" s="2" t="s">
        <v>196</v>
      </c>
      <c r="G540" s="2" t="s">
        <v>570</v>
      </c>
      <c r="I540" s="2" t="s">
        <v>571</v>
      </c>
      <c r="K540" s="2" t="s">
        <v>572</v>
      </c>
      <c r="M540" s="2" t="s">
        <v>584</v>
      </c>
      <c r="O540" s="2" t="s">
        <v>578</v>
      </c>
    </row>
    <row r="541" spans="3:16" ht="16.5">
      <c r="C541" s="2" t="s">
        <v>2</v>
      </c>
      <c r="D541" s="2" t="s">
        <v>3</v>
      </c>
      <c r="E541" s="2" t="s">
        <v>2</v>
      </c>
      <c r="F541" s="2" t="s">
        <v>3</v>
      </c>
      <c r="G541" s="2" t="s">
        <v>2</v>
      </c>
      <c r="H541" s="2" t="s">
        <v>3</v>
      </c>
      <c r="I541" s="2" t="s">
        <v>2</v>
      </c>
      <c r="J541" s="2" t="s">
        <v>3</v>
      </c>
      <c r="K541" s="2" t="s">
        <v>2</v>
      </c>
      <c r="L541" s="2" t="s">
        <v>3</v>
      </c>
      <c r="M541" s="2" t="s">
        <v>2</v>
      </c>
      <c r="N541" s="2" t="s">
        <v>3</v>
      </c>
      <c r="O541" s="2" t="s">
        <v>2</v>
      </c>
      <c r="P541" s="2" t="s">
        <v>3</v>
      </c>
    </row>
    <row r="543" spans="1:16" ht="16.5">
      <c r="A543" t="s">
        <v>243</v>
      </c>
      <c r="C543">
        <v>2</v>
      </c>
      <c r="D543">
        <v>0</v>
      </c>
      <c r="E543">
        <v>25</v>
      </c>
      <c r="F543">
        <v>2</v>
      </c>
      <c r="G543">
        <v>2</v>
      </c>
      <c r="H543">
        <v>0</v>
      </c>
      <c r="I543">
        <v>1</v>
      </c>
      <c r="J543">
        <v>0</v>
      </c>
      <c r="K543">
        <v>1</v>
      </c>
      <c r="L543">
        <v>0</v>
      </c>
      <c r="M543">
        <v>1</v>
      </c>
      <c r="N543">
        <v>1</v>
      </c>
      <c r="O543">
        <v>0</v>
      </c>
      <c r="P543">
        <v>1</v>
      </c>
    </row>
    <row r="544" spans="1:16" ht="16.5">
      <c r="A544" t="s">
        <v>210</v>
      </c>
      <c r="C544">
        <v>2</v>
      </c>
      <c r="D544">
        <v>0</v>
      </c>
      <c r="E544">
        <v>7</v>
      </c>
      <c r="F544">
        <v>0</v>
      </c>
      <c r="G544">
        <v>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1</v>
      </c>
      <c r="N544">
        <v>0</v>
      </c>
      <c r="O544">
        <v>0</v>
      </c>
      <c r="P544">
        <v>0</v>
      </c>
    </row>
    <row r="545" spans="1:16" ht="16.5">
      <c r="A545" t="s">
        <v>211</v>
      </c>
      <c r="C545">
        <v>0</v>
      </c>
      <c r="D545">
        <v>0</v>
      </c>
      <c r="E545">
        <v>8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1</v>
      </c>
      <c r="O545">
        <v>0</v>
      </c>
      <c r="P545">
        <v>0</v>
      </c>
    </row>
    <row r="546" spans="1:16" ht="16.5">
      <c r="A546" t="s">
        <v>212</v>
      </c>
      <c r="C546">
        <v>0</v>
      </c>
      <c r="D546">
        <v>0</v>
      </c>
      <c r="E546">
        <v>3</v>
      </c>
      <c r="F546">
        <v>0</v>
      </c>
      <c r="G546">
        <v>0</v>
      </c>
      <c r="H546">
        <v>0</v>
      </c>
      <c r="I546">
        <v>1</v>
      </c>
      <c r="J546">
        <v>0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6.5">
      <c r="A547" t="s">
        <v>213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6.5">
      <c r="A548" t="s">
        <v>214</v>
      </c>
      <c r="C548">
        <v>0</v>
      </c>
      <c r="D548">
        <v>0</v>
      </c>
      <c r="E548">
        <v>5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6.5">
      <c r="A549" t="s">
        <v>215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6.5">
      <c r="A550" t="s">
        <v>216</v>
      </c>
      <c r="C550">
        <v>0</v>
      </c>
      <c r="D550">
        <v>0</v>
      </c>
      <c r="E550">
        <v>1</v>
      </c>
      <c r="F550">
        <v>2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6.5">
      <c r="A551" t="s">
        <v>217</v>
      </c>
      <c r="C551">
        <v>0</v>
      </c>
      <c r="D551">
        <v>0</v>
      </c>
      <c r="E551">
        <v>0</v>
      </c>
      <c r="F551">
        <v>0</v>
      </c>
      <c r="G551">
        <v>1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t="s">
        <v>218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t="s">
        <v>219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t="s">
        <v>220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221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t="s">
        <v>222</v>
      </c>
      <c r="C556">
        <v>0</v>
      </c>
      <c r="D556">
        <v>0</v>
      </c>
      <c r="E556">
        <v>1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6.5">
      <c r="A557" t="s">
        <v>223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1</v>
      </c>
    </row>
    <row r="558" spans="1:16" ht="16.5">
      <c r="A558" t="s">
        <v>224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6.5">
      <c r="A559" t="s">
        <v>225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6.5">
      <c r="A560" t="s">
        <v>226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227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6.5">
      <c r="A562" t="s">
        <v>228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ht="16.5">
      <c r="A563" t="s">
        <v>229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6.5">
      <c r="A564" t="s">
        <v>230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ht="16.5">
      <c r="A565" t="s">
        <v>231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8" ht="15.75" customHeight="1">
      <c r="C568" s="2" t="s">
        <v>579</v>
      </c>
    </row>
    <row r="569" spans="3:4" ht="16.5">
      <c r="C569" s="2" t="s">
        <v>2</v>
      </c>
      <c r="D569" s="2" t="s">
        <v>3</v>
      </c>
    </row>
    <row r="571" spans="1:4" ht="16.5">
      <c r="A571" t="s">
        <v>243</v>
      </c>
      <c r="C571">
        <v>2</v>
      </c>
      <c r="D571">
        <v>2</v>
      </c>
    </row>
    <row r="572" spans="1:4" ht="16.5">
      <c r="A572" t="s">
        <v>210</v>
      </c>
      <c r="C572">
        <v>1</v>
      </c>
      <c r="D572">
        <v>0</v>
      </c>
    </row>
    <row r="573" spans="1:4" ht="16.5">
      <c r="A573" t="s">
        <v>211</v>
      </c>
      <c r="C573">
        <v>1</v>
      </c>
      <c r="D573">
        <v>1</v>
      </c>
    </row>
    <row r="574" spans="1:4" ht="16.5">
      <c r="A574" t="s">
        <v>212</v>
      </c>
      <c r="C574">
        <v>0</v>
      </c>
      <c r="D574">
        <v>0</v>
      </c>
    </row>
    <row r="575" spans="1:4" ht="16.5">
      <c r="A575" t="s">
        <v>213</v>
      </c>
      <c r="C575">
        <v>0</v>
      </c>
      <c r="D575">
        <v>1</v>
      </c>
    </row>
    <row r="576" spans="1:4" ht="16.5">
      <c r="A576" t="s">
        <v>214</v>
      </c>
      <c r="C576">
        <v>0</v>
      </c>
      <c r="D576">
        <v>0</v>
      </c>
    </row>
    <row r="577" spans="1:4" ht="16.5">
      <c r="A577" t="s">
        <v>215</v>
      </c>
      <c r="C577">
        <v>0</v>
      </c>
      <c r="D577">
        <v>0</v>
      </c>
    </row>
    <row r="578" spans="1:4" ht="16.5">
      <c r="A578" t="s">
        <v>216</v>
      </c>
      <c r="C578">
        <v>0</v>
      </c>
      <c r="D578">
        <v>0</v>
      </c>
    </row>
    <row r="579" spans="1:4" ht="16.5">
      <c r="A579" t="s">
        <v>217</v>
      </c>
      <c r="C579">
        <v>0</v>
      </c>
      <c r="D579">
        <v>0</v>
      </c>
    </row>
    <row r="580" spans="1:4" ht="16.5">
      <c r="A580" t="s">
        <v>218</v>
      </c>
      <c r="C580">
        <v>0</v>
      </c>
      <c r="D580">
        <v>0</v>
      </c>
    </row>
    <row r="581" spans="1:4" ht="16.5">
      <c r="A581" t="s">
        <v>219</v>
      </c>
      <c r="C581">
        <v>0</v>
      </c>
      <c r="D581">
        <v>0</v>
      </c>
    </row>
    <row r="582" spans="1:4" ht="16.5">
      <c r="A582" t="s">
        <v>220</v>
      </c>
      <c r="C582">
        <v>0</v>
      </c>
      <c r="D582">
        <v>0</v>
      </c>
    </row>
    <row r="583" spans="1:4" ht="16.5">
      <c r="A583" t="s">
        <v>221</v>
      </c>
      <c r="C583">
        <v>0</v>
      </c>
      <c r="D583">
        <v>0</v>
      </c>
    </row>
    <row r="584" spans="1:4" ht="16.5">
      <c r="A584" t="s">
        <v>222</v>
      </c>
      <c r="C584">
        <v>0</v>
      </c>
      <c r="D584">
        <v>0</v>
      </c>
    </row>
    <row r="585" spans="1:4" ht="16.5">
      <c r="A585" t="s">
        <v>223</v>
      </c>
      <c r="C585">
        <v>0</v>
      </c>
      <c r="D585">
        <v>0</v>
      </c>
    </row>
    <row r="586" spans="1:4" ht="16.5">
      <c r="A586" t="s">
        <v>224</v>
      </c>
      <c r="C586">
        <v>0</v>
      </c>
      <c r="D586">
        <v>0</v>
      </c>
    </row>
    <row r="587" spans="1:4" ht="16.5">
      <c r="A587" t="s">
        <v>225</v>
      </c>
      <c r="C587">
        <v>0</v>
      </c>
      <c r="D587">
        <v>0</v>
      </c>
    </row>
    <row r="588" spans="1:4" ht="16.5">
      <c r="A588" t="s">
        <v>226</v>
      </c>
      <c r="C588">
        <v>0</v>
      </c>
      <c r="D588">
        <v>0</v>
      </c>
    </row>
    <row r="589" spans="1:4" ht="16.5">
      <c r="A589" t="s">
        <v>227</v>
      </c>
      <c r="C589">
        <v>0</v>
      </c>
      <c r="D589">
        <v>0</v>
      </c>
    </row>
    <row r="590" spans="1:4" ht="16.5">
      <c r="A590" t="s">
        <v>228</v>
      </c>
      <c r="C590">
        <v>0</v>
      </c>
      <c r="D590">
        <v>0</v>
      </c>
    </row>
    <row r="591" spans="1:4" ht="16.5">
      <c r="A591" t="s">
        <v>229</v>
      </c>
      <c r="C591">
        <v>0</v>
      </c>
      <c r="D591">
        <v>0</v>
      </c>
    </row>
    <row r="592" spans="1:4" ht="16.5">
      <c r="A592" t="s">
        <v>230</v>
      </c>
      <c r="C592">
        <v>0</v>
      </c>
      <c r="D592">
        <v>0</v>
      </c>
    </row>
    <row r="593" spans="1:4" ht="16.5">
      <c r="A593" t="s">
        <v>231</v>
      </c>
      <c r="C593">
        <v>0</v>
      </c>
      <c r="D593">
        <v>0</v>
      </c>
    </row>
    <row r="626" ht="16.5">
      <c r="B626" s="133"/>
    </row>
    <row r="662" ht="16.5">
      <c r="B662" s="133"/>
    </row>
    <row r="698" ht="16.5">
      <c r="B698" s="133"/>
    </row>
    <row r="734" ht="16.5">
      <c r="B734" s="133"/>
    </row>
    <row r="770" ht="16.5">
      <c r="B770" s="133"/>
    </row>
    <row r="806" ht="16.5">
      <c r="B806" s="133"/>
    </row>
    <row r="842" ht="16.5">
      <c r="B842" s="133"/>
    </row>
    <row r="878" ht="16.5">
      <c r="B878" s="133"/>
    </row>
    <row r="914" ht="16.5">
      <c r="B914" s="133"/>
    </row>
    <row r="950" ht="16.5">
      <c r="B950" s="133"/>
    </row>
    <row r="986" ht="16.5">
      <c r="B986" s="133"/>
    </row>
    <row r="1022" ht="16.5">
      <c r="B1022" s="133"/>
    </row>
    <row r="1058" ht="16.5">
      <c r="B1058" s="133"/>
    </row>
    <row r="1094" ht="16.5">
      <c r="B1094" s="133"/>
    </row>
    <row r="1130" ht="16.5">
      <c r="B1130" s="133"/>
    </row>
    <row r="1166" ht="16.5">
      <c r="B1166" s="133"/>
    </row>
    <row r="1202" ht="16.5">
      <c r="B1202" s="133"/>
    </row>
  </sheetData>
  <sheetProtection/>
  <mergeCells count="1">
    <mergeCell ref="A1:P1"/>
  </mergeCells>
  <printOptions horizontalCentered="1"/>
  <pageMargins left="0.27" right="0.16" top="0.49" bottom="0.37" header="0.22" footer="0.16"/>
  <pageSetup horizontalDpi="600" verticalDpi="600" orientation="landscape" paperSize="9" scale="91" r:id="rId1"/>
  <rowBreaks count="2" manualBreakCount="2">
    <brk id="31" max="255" man="1"/>
    <brk id="1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6.5"/>
  <cols>
    <col min="1" max="1" width="14.875" style="2" customWidth="1"/>
    <col min="2" max="10" width="11.75390625" style="2" customWidth="1"/>
    <col min="11" max="11" width="13.00390625" style="2" customWidth="1"/>
    <col min="12" max="16384" width="9.00390625" style="2" customWidth="1"/>
  </cols>
  <sheetData>
    <row r="1" spans="1:16" ht="21" customHeight="1">
      <c r="A1" s="183" t="s">
        <v>685</v>
      </c>
      <c r="B1" s="183"/>
      <c r="C1" s="183"/>
      <c r="D1" s="183"/>
      <c r="E1" s="183"/>
      <c r="F1" s="183"/>
      <c r="G1" s="183"/>
      <c r="H1" s="183"/>
      <c r="I1" s="183"/>
      <c r="J1" s="183"/>
      <c r="K1" s="3"/>
      <c r="L1" s="136"/>
      <c r="M1" s="136"/>
      <c r="N1" s="136"/>
      <c r="O1" s="136"/>
      <c r="P1" s="136"/>
    </row>
    <row r="2" ht="16.5">
      <c r="H2" s="5" t="s">
        <v>724</v>
      </c>
    </row>
    <row r="3" spans="1:12" ht="16.5">
      <c r="A3" s="4"/>
      <c r="B3" s="4"/>
      <c r="H3" s="5" t="s">
        <v>38</v>
      </c>
      <c r="I3" s="5"/>
      <c r="J3" s="6"/>
      <c r="K3" s="6"/>
      <c r="L3" s="57"/>
    </row>
    <row r="4" spans="3:8" ht="16.5">
      <c r="C4" s="2" t="s">
        <v>432</v>
      </c>
      <c r="E4" s="2" t="s">
        <v>686</v>
      </c>
      <c r="H4" s="2" t="s">
        <v>687</v>
      </c>
    </row>
    <row r="5" spans="2:10" ht="16.5">
      <c r="B5" s="2" t="s">
        <v>51</v>
      </c>
      <c r="C5" s="2" t="s">
        <v>2</v>
      </c>
      <c r="D5" s="2" t="s">
        <v>3</v>
      </c>
      <c r="E5" s="2" t="s">
        <v>1</v>
      </c>
      <c r="F5" s="2" t="s">
        <v>2</v>
      </c>
      <c r="G5" s="2" t="s">
        <v>3</v>
      </c>
      <c r="H5" s="2" t="s">
        <v>1</v>
      </c>
      <c r="I5" s="2" t="s">
        <v>2</v>
      </c>
      <c r="J5" s="2" t="s">
        <v>3</v>
      </c>
    </row>
    <row r="7" spans="1:10" ht="16.5">
      <c r="A7" t="s">
        <v>243</v>
      </c>
      <c r="B7" s="137">
        <v>51778</v>
      </c>
      <c r="C7" s="137">
        <v>13154</v>
      </c>
      <c r="D7" s="137">
        <v>38624</v>
      </c>
      <c r="E7" s="137">
        <v>48746</v>
      </c>
      <c r="F7" s="137">
        <v>11806</v>
      </c>
      <c r="G7" s="137">
        <v>36940</v>
      </c>
      <c r="H7" s="137">
        <v>3032</v>
      </c>
      <c r="I7" s="137">
        <v>1348</v>
      </c>
      <c r="J7" s="137">
        <v>1684</v>
      </c>
    </row>
    <row r="8" spans="1:10" ht="16.5">
      <c r="A8" t="s">
        <v>210</v>
      </c>
      <c r="B8" s="137">
        <v>10407</v>
      </c>
      <c r="C8" s="137">
        <v>2735</v>
      </c>
      <c r="D8" s="137">
        <v>7672</v>
      </c>
      <c r="E8" s="137">
        <v>9690</v>
      </c>
      <c r="F8" s="137">
        <v>2433</v>
      </c>
      <c r="G8" s="137">
        <v>7257</v>
      </c>
      <c r="H8">
        <v>717</v>
      </c>
      <c r="I8">
        <v>302</v>
      </c>
      <c r="J8">
        <v>415</v>
      </c>
    </row>
    <row r="9" spans="1:10" ht="16.5">
      <c r="A9" t="s">
        <v>211</v>
      </c>
      <c r="B9" s="137">
        <v>7109</v>
      </c>
      <c r="C9" s="137">
        <v>2997</v>
      </c>
      <c r="D9" s="137">
        <v>4112</v>
      </c>
      <c r="E9" s="137">
        <v>6317</v>
      </c>
      <c r="F9" s="137">
        <v>2626</v>
      </c>
      <c r="G9" s="137">
        <v>3691</v>
      </c>
      <c r="H9">
        <v>792</v>
      </c>
      <c r="I9">
        <v>371</v>
      </c>
      <c r="J9">
        <v>421</v>
      </c>
    </row>
    <row r="10" spans="1:10" ht="16.5">
      <c r="A10" t="s">
        <v>212</v>
      </c>
      <c r="B10" s="137">
        <v>5098</v>
      </c>
      <c r="C10" s="137">
        <v>1575</v>
      </c>
      <c r="D10" s="137">
        <v>3523</v>
      </c>
      <c r="E10" s="137">
        <v>4816</v>
      </c>
      <c r="F10" s="137">
        <v>1411</v>
      </c>
      <c r="G10" s="137">
        <v>3405</v>
      </c>
      <c r="H10">
        <v>282</v>
      </c>
      <c r="I10">
        <v>164</v>
      </c>
      <c r="J10">
        <v>118</v>
      </c>
    </row>
    <row r="11" spans="1:10" ht="16.5">
      <c r="A11" t="s">
        <v>213</v>
      </c>
      <c r="B11" s="137">
        <v>2810</v>
      </c>
      <c r="C11">
        <v>748</v>
      </c>
      <c r="D11" s="137">
        <v>2062</v>
      </c>
      <c r="E11" s="137">
        <v>2638</v>
      </c>
      <c r="F11">
        <v>670</v>
      </c>
      <c r="G11" s="137">
        <v>1968</v>
      </c>
      <c r="H11">
        <v>172</v>
      </c>
      <c r="I11">
        <v>78</v>
      </c>
      <c r="J11">
        <v>94</v>
      </c>
    </row>
    <row r="12" spans="1:10" ht="16.5">
      <c r="A12" t="s">
        <v>214</v>
      </c>
      <c r="B12" s="137">
        <v>4790</v>
      </c>
      <c r="C12" s="137">
        <v>1125</v>
      </c>
      <c r="D12" s="137">
        <v>3665</v>
      </c>
      <c r="E12" s="137">
        <v>4514</v>
      </c>
      <c r="F12" s="137">
        <v>1012</v>
      </c>
      <c r="G12" s="137">
        <v>3502</v>
      </c>
      <c r="H12">
        <v>276</v>
      </c>
      <c r="I12">
        <v>113</v>
      </c>
      <c r="J12">
        <v>163</v>
      </c>
    </row>
    <row r="13" spans="1:10" ht="16.5">
      <c r="A13" t="s">
        <v>215</v>
      </c>
      <c r="B13">
        <v>739</v>
      </c>
      <c r="C13">
        <v>125</v>
      </c>
      <c r="D13">
        <v>614</v>
      </c>
      <c r="E13">
        <v>732</v>
      </c>
      <c r="F13">
        <v>122</v>
      </c>
      <c r="G13">
        <v>610</v>
      </c>
      <c r="H13">
        <v>7</v>
      </c>
      <c r="I13">
        <v>3</v>
      </c>
      <c r="J13">
        <v>4</v>
      </c>
    </row>
    <row r="14" spans="1:10" ht="16.5">
      <c r="A14" t="s">
        <v>216</v>
      </c>
      <c r="B14" s="137">
        <v>7443</v>
      </c>
      <c r="C14" s="137">
        <v>1754</v>
      </c>
      <c r="D14" s="137">
        <v>5689</v>
      </c>
      <c r="E14" s="137">
        <v>6990</v>
      </c>
      <c r="F14" s="137">
        <v>1569</v>
      </c>
      <c r="G14" s="137">
        <v>5421</v>
      </c>
      <c r="H14">
        <v>453</v>
      </c>
      <c r="I14">
        <v>185</v>
      </c>
      <c r="J14">
        <v>268</v>
      </c>
    </row>
    <row r="15" spans="1:10" ht="16.5">
      <c r="A15" t="s">
        <v>217</v>
      </c>
      <c r="B15" s="137">
        <v>1562</v>
      </c>
      <c r="C15">
        <v>269</v>
      </c>
      <c r="D15" s="137">
        <v>1293</v>
      </c>
      <c r="E15" s="137">
        <v>1532</v>
      </c>
      <c r="F15">
        <v>259</v>
      </c>
      <c r="G15" s="137">
        <v>1273</v>
      </c>
      <c r="H15">
        <v>30</v>
      </c>
      <c r="I15">
        <v>10</v>
      </c>
      <c r="J15">
        <v>20</v>
      </c>
    </row>
    <row r="16" spans="1:10" ht="16.5">
      <c r="A16" t="s">
        <v>218</v>
      </c>
      <c r="B16" s="137">
        <v>1239</v>
      </c>
      <c r="C16">
        <v>161</v>
      </c>
      <c r="D16" s="137">
        <v>1078</v>
      </c>
      <c r="E16" s="137">
        <v>1207</v>
      </c>
      <c r="F16">
        <v>147</v>
      </c>
      <c r="G16" s="137">
        <v>1060</v>
      </c>
      <c r="H16">
        <v>32</v>
      </c>
      <c r="I16">
        <v>14</v>
      </c>
      <c r="J16">
        <v>18</v>
      </c>
    </row>
    <row r="17" spans="1:10" ht="16.5">
      <c r="A17" t="s">
        <v>219</v>
      </c>
      <c r="B17" s="137">
        <v>2287</v>
      </c>
      <c r="C17">
        <v>358</v>
      </c>
      <c r="D17" s="137">
        <v>1929</v>
      </c>
      <c r="E17" s="137">
        <v>2248</v>
      </c>
      <c r="F17">
        <v>343</v>
      </c>
      <c r="G17" s="137">
        <v>1905</v>
      </c>
      <c r="H17">
        <v>39</v>
      </c>
      <c r="I17">
        <v>15</v>
      </c>
      <c r="J17">
        <v>24</v>
      </c>
    </row>
    <row r="18" spans="1:10" ht="16.5">
      <c r="A18" t="s">
        <v>220</v>
      </c>
      <c r="B18">
        <v>835</v>
      </c>
      <c r="C18">
        <v>132</v>
      </c>
      <c r="D18">
        <v>703</v>
      </c>
      <c r="E18">
        <v>819</v>
      </c>
      <c r="F18">
        <v>124</v>
      </c>
      <c r="G18">
        <v>695</v>
      </c>
      <c r="H18">
        <v>16</v>
      </c>
      <c r="I18">
        <v>8</v>
      </c>
      <c r="J18">
        <v>8</v>
      </c>
    </row>
    <row r="19" spans="1:10" ht="16.5">
      <c r="A19" t="s">
        <v>221</v>
      </c>
      <c r="B19" s="137">
        <v>1327</v>
      </c>
      <c r="C19">
        <v>131</v>
      </c>
      <c r="D19" s="137">
        <v>1196</v>
      </c>
      <c r="E19" s="137">
        <v>1309</v>
      </c>
      <c r="F19">
        <v>124</v>
      </c>
      <c r="G19" s="137">
        <v>1185</v>
      </c>
      <c r="H19">
        <v>18</v>
      </c>
      <c r="I19">
        <v>7</v>
      </c>
      <c r="J19">
        <v>11</v>
      </c>
    </row>
    <row r="20" spans="1:10" ht="16.5">
      <c r="A20" t="s">
        <v>222</v>
      </c>
      <c r="B20">
        <v>825</v>
      </c>
      <c r="C20">
        <v>92</v>
      </c>
      <c r="D20">
        <v>733</v>
      </c>
      <c r="E20">
        <v>817</v>
      </c>
      <c r="F20">
        <v>88</v>
      </c>
      <c r="G20">
        <v>729</v>
      </c>
      <c r="H20">
        <v>8</v>
      </c>
      <c r="I20">
        <v>4</v>
      </c>
      <c r="J20">
        <v>4</v>
      </c>
    </row>
    <row r="21" spans="1:10" ht="16.5">
      <c r="A21" t="s">
        <v>223</v>
      </c>
      <c r="B21" s="137">
        <v>1736</v>
      </c>
      <c r="C21">
        <v>194</v>
      </c>
      <c r="D21" s="137">
        <v>1542</v>
      </c>
      <c r="E21" s="137">
        <v>1693</v>
      </c>
      <c r="F21">
        <v>175</v>
      </c>
      <c r="G21" s="137">
        <v>1518</v>
      </c>
      <c r="H21">
        <v>43</v>
      </c>
      <c r="I21">
        <v>19</v>
      </c>
      <c r="J21">
        <v>24</v>
      </c>
    </row>
    <row r="22" spans="1:10" ht="16.5">
      <c r="A22" t="s">
        <v>224</v>
      </c>
      <c r="B22">
        <v>384</v>
      </c>
      <c r="C22">
        <v>57</v>
      </c>
      <c r="D22">
        <v>327</v>
      </c>
      <c r="E22">
        <v>375</v>
      </c>
      <c r="F22">
        <v>54</v>
      </c>
      <c r="G22">
        <v>321</v>
      </c>
      <c r="H22">
        <v>9</v>
      </c>
      <c r="I22">
        <v>3</v>
      </c>
      <c r="J22">
        <v>6</v>
      </c>
    </row>
    <row r="23" spans="1:10" ht="16.5">
      <c r="A23" t="s">
        <v>225</v>
      </c>
      <c r="B23">
        <v>579</v>
      </c>
      <c r="C23">
        <v>163</v>
      </c>
      <c r="D23">
        <v>416</v>
      </c>
      <c r="E23">
        <v>571</v>
      </c>
      <c r="F23">
        <v>159</v>
      </c>
      <c r="G23">
        <v>412</v>
      </c>
      <c r="H23">
        <v>8</v>
      </c>
      <c r="I23">
        <v>4</v>
      </c>
      <c r="J23">
        <v>4</v>
      </c>
    </row>
    <row r="24" spans="1:10" ht="16.5">
      <c r="A24" t="s">
        <v>226</v>
      </c>
      <c r="B24">
        <v>113</v>
      </c>
      <c r="C24">
        <v>19</v>
      </c>
      <c r="D24">
        <v>94</v>
      </c>
      <c r="E24">
        <v>113</v>
      </c>
      <c r="F24">
        <v>19</v>
      </c>
      <c r="G24">
        <v>94</v>
      </c>
      <c r="H24">
        <v>0</v>
      </c>
      <c r="I24">
        <v>0</v>
      </c>
      <c r="J24">
        <v>0</v>
      </c>
    </row>
    <row r="25" spans="1:10" ht="16.5">
      <c r="A25" t="s">
        <v>227</v>
      </c>
      <c r="B25">
        <v>728</v>
      </c>
      <c r="C25">
        <v>113</v>
      </c>
      <c r="D25">
        <v>615</v>
      </c>
      <c r="E25">
        <v>688</v>
      </c>
      <c r="F25">
        <v>105</v>
      </c>
      <c r="G25">
        <v>583</v>
      </c>
      <c r="H25">
        <v>40</v>
      </c>
      <c r="I25">
        <v>8</v>
      </c>
      <c r="J25">
        <v>32</v>
      </c>
    </row>
    <row r="26" spans="1:10" ht="16.5">
      <c r="A26" t="s">
        <v>228</v>
      </c>
      <c r="B26" s="137">
        <v>1356</v>
      </c>
      <c r="C26">
        <v>309</v>
      </c>
      <c r="D26" s="137">
        <v>1047</v>
      </c>
      <c r="E26" s="137">
        <v>1283</v>
      </c>
      <c r="F26">
        <v>279</v>
      </c>
      <c r="G26" s="137">
        <v>1004</v>
      </c>
      <c r="H26">
        <v>73</v>
      </c>
      <c r="I26">
        <v>30</v>
      </c>
      <c r="J26">
        <v>43</v>
      </c>
    </row>
    <row r="27" spans="1:10" ht="16.5">
      <c r="A27" t="s">
        <v>229</v>
      </c>
      <c r="B27">
        <v>361</v>
      </c>
      <c r="C27">
        <v>90</v>
      </c>
      <c r="D27">
        <v>271</v>
      </c>
      <c r="E27">
        <v>344</v>
      </c>
      <c r="F27">
        <v>80</v>
      </c>
      <c r="G27">
        <v>264</v>
      </c>
      <c r="H27">
        <v>17</v>
      </c>
      <c r="I27">
        <v>10</v>
      </c>
      <c r="J27">
        <v>7</v>
      </c>
    </row>
    <row r="28" spans="1:10" ht="16.5">
      <c r="A28" t="s">
        <v>230</v>
      </c>
      <c r="B28">
        <v>43</v>
      </c>
      <c r="C28">
        <v>6</v>
      </c>
      <c r="D28">
        <v>37</v>
      </c>
      <c r="E28">
        <v>43</v>
      </c>
      <c r="F28">
        <v>6</v>
      </c>
      <c r="G28">
        <v>37</v>
      </c>
      <c r="H28">
        <v>0</v>
      </c>
      <c r="I28">
        <v>0</v>
      </c>
      <c r="J28">
        <v>0</v>
      </c>
    </row>
    <row r="29" spans="1:10" ht="16.5">
      <c r="A29" t="s">
        <v>231</v>
      </c>
      <c r="B29">
        <v>7</v>
      </c>
      <c r="C29">
        <v>1</v>
      </c>
      <c r="D29">
        <v>6</v>
      </c>
      <c r="E29">
        <v>7</v>
      </c>
      <c r="F29">
        <v>1</v>
      </c>
      <c r="G29">
        <v>6</v>
      </c>
      <c r="H29">
        <v>0</v>
      </c>
      <c r="I29">
        <v>0</v>
      </c>
      <c r="J29">
        <v>0</v>
      </c>
    </row>
  </sheetData>
  <sheetProtection/>
  <mergeCells count="1">
    <mergeCell ref="A1:J1"/>
  </mergeCells>
  <printOptions/>
  <pageMargins left="0.75" right="0.75" top="0.6" bottom="0.31" header="0.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A1" sqref="A1:O1"/>
    </sheetView>
  </sheetViews>
  <sheetFormatPr defaultColWidth="9.00390625" defaultRowHeight="16.5"/>
  <cols>
    <col min="1" max="1" width="19.50390625" style="37" customWidth="1"/>
    <col min="2" max="4" width="7.625" style="2" customWidth="1"/>
    <col min="5" max="5" width="7.25390625" style="2" customWidth="1"/>
    <col min="6" max="9" width="6.25390625" style="2" customWidth="1"/>
    <col min="10" max="10" width="7.625" style="2" customWidth="1"/>
    <col min="11" max="11" width="7.75390625" style="2" customWidth="1"/>
    <col min="12" max="12" width="6.25390625" style="2" customWidth="1"/>
    <col min="13" max="13" width="7.375" style="2" customWidth="1"/>
    <col min="14" max="14" width="9.00390625" style="2" customWidth="1"/>
    <col min="15" max="15" width="7.375" style="2" customWidth="1"/>
    <col min="16" max="16384" width="9.00390625" style="2" customWidth="1"/>
  </cols>
  <sheetData>
    <row r="1" spans="1:256" s="38" customFormat="1" ht="21" customHeight="1">
      <c r="A1" s="151" t="s">
        <v>300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</row>
    <row r="2" spans="1:12" ht="16.5">
      <c r="A2" s="2"/>
      <c r="L2" s="5" t="s">
        <v>734</v>
      </c>
    </row>
    <row r="3" spans="1:12" ht="16.5">
      <c r="A3" s="4"/>
      <c r="B3" s="4"/>
      <c r="E3" s="39"/>
      <c r="I3" s="5"/>
      <c r="J3" s="6"/>
      <c r="K3" s="6"/>
      <c r="L3" s="5" t="s">
        <v>38</v>
      </c>
    </row>
    <row r="4" spans="1:15" s="18" customFormat="1" ht="13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2" customHeight="1">
      <c r="A5" s="159" t="s">
        <v>39</v>
      </c>
      <c r="B5" s="154" t="s">
        <v>261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60"/>
    </row>
    <row r="6" spans="1:15" ht="12" customHeight="1">
      <c r="A6" s="159"/>
      <c r="B6" s="159" t="s">
        <v>262</v>
      </c>
      <c r="C6" s="159"/>
      <c r="D6" s="159"/>
      <c r="E6" s="159" t="s">
        <v>263</v>
      </c>
      <c r="F6" s="159"/>
      <c r="G6" s="159"/>
      <c r="H6" s="159"/>
      <c r="I6" s="159"/>
      <c r="J6" s="159"/>
      <c r="K6" s="159"/>
      <c r="L6" s="159"/>
      <c r="M6" s="159"/>
      <c r="N6" s="159"/>
      <c r="O6" s="161" t="s">
        <v>0</v>
      </c>
    </row>
    <row r="7" spans="1:15" ht="12" customHeight="1">
      <c r="A7" s="159"/>
      <c r="B7" s="40" t="s">
        <v>1</v>
      </c>
      <c r="C7" s="40" t="s">
        <v>2</v>
      </c>
      <c r="D7" s="40" t="s">
        <v>3</v>
      </c>
      <c r="E7" s="40" t="s">
        <v>1</v>
      </c>
      <c r="F7" s="40" t="s">
        <v>4</v>
      </c>
      <c r="G7" s="40" t="s">
        <v>5</v>
      </c>
      <c r="H7" s="40" t="s">
        <v>6</v>
      </c>
      <c r="I7" s="40" t="s">
        <v>7</v>
      </c>
      <c r="J7" s="40" t="s">
        <v>8</v>
      </c>
      <c r="K7" s="40" t="s">
        <v>9</v>
      </c>
      <c r="L7" s="40" t="s">
        <v>10</v>
      </c>
      <c r="M7" s="40" t="s">
        <v>11</v>
      </c>
      <c r="N7" s="40" t="s">
        <v>12</v>
      </c>
      <c r="O7" s="161"/>
    </row>
    <row r="8" spans="1:15" ht="25.5" customHeight="1">
      <c r="A8" s="159"/>
      <c r="B8" s="41" t="s">
        <v>13</v>
      </c>
      <c r="C8" s="41" t="s">
        <v>14</v>
      </c>
      <c r="D8" s="41" t="s">
        <v>15</v>
      </c>
      <c r="E8" s="41" t="s">
        <v>13</v>
      </c>
      <c r="F8" s="41" t="s">
        <v>16</v>
      </c>
      <c r="G8" s="41" t="s">
        <v>17</v>
      </c>
      <c r="H8" s="41" t="s">
        <v>18</v>
      </c>
      <c r="I8" s="41" t="s">
        <v>19</v>
      </c>
      <c r="J8" s="41" t="s">
        <v>20</v>
      </c>
      <c r="K8" s="41" t="s">
        <v>21</v>
      </c>
      <c r="L8" s="41" t="s">
        <v>22</v>
      </c>
      <c r="M8" s="41" t="s">
        <v>23</v>
      </c>
      <c r="N8" s="41" t="s">
        <v>24</v>
      </c>
      <c r="O8" s="42" t="s">
        <v>25</v>
      </c>
    </row>
    <row r="9" spans="1:16" s="13" customFormat="1" ht="12" customHeight="1">
      <c r="A9" s="43" t="s">
        <v>40</v>
      </c>
      <c r="B9" s="44">
        <f>E9+O9</f>
        <v>497100</v>
      </c>
      <c r="C9" s="44">
        <f>'29.目前在臺(按職業及區域)全'!C8</f>
        <v>207100</v>
      </c>
      <c r="D9" s="44">
        <f>'29.目前在臺(按職業及區域)全'!D8</f>
        <v>290000</v>
      </c>
      <c r="E9" s="44">
        <f>SUM(E10:E31)</f>
        <v>490089</v>
      </c>
      <c r="F9" s="145">
        <f>'29.目前在臺(按職業及區域)全'!G8+'29.目前在臺(按職業及區域)全'!H8</f>
        <v>4960</v>
      </c>
      <c r="G9" s="44">
        <f>'29.目前在臺(按職業及區域)全'!I8+'29.目前在臺(按職業及區域)全'!J8</f>
        <v>2325</v>
      </c>
      <c r="H9" s="44">
        <f>'29.目前在臺(按職業及區域)全'!C39+'29.目前在臺(按職業及區域)全'!D39</f>
        <v>6745</v>
      </c>
      <c r="I9" s="44">
        <f>'29.目前在臺(按職業及區域)全'!I39+'29.目前在臺(按職業及區域)全'!J39</f>
        <v>1688</v>
      </c>
      <c r="J9" s="44">
        <f>'29.目前在臺(按職業及區域)全'!K39+'29.目前在臺(按職業及區域)全'!L39</f>
        <v>257</v>
      </c>
      <c r="K9" s="145">
        <f>'29.目前在臺(按職業及區域)全'!C71+'29.目前在臺(按職業及區域)全'!D71</f>
        <v>398524</v>
      </c>
      <c r="L9" s="44">
        <f>'29.目前在臺(按職業及區域)全'!K8+'29.目前在臺(按職業及區域)全'!L8+'29.目前在臺(按職業及區域)全'!M8+'29.目前在臺(按職業及區域)全'!N8+'29.目前在臺(按職業及區域)全'!O8+'29.目前在臺(按職業及區域)全'!P8+'29.目前在臺(按職業及區域)全'!E39+'29.目前在臺(按職業及區域)全'!F39+'29.目前在臺(按職業及區域)全'!G39+'29.目前在臺(按職業及區域)全'!H39+'29.目前在臺(按職業及區域)全'!C103+'29.目前在臺(按職業及區域)全'!D103+'29.目前在臺(按職業及區域)全'!E103+'29.目前在臺(按職業及區域)全'!F103+'29.目前在臺(按職業及區域)全'!M103+'29.目前在臺(按職業及區域)全'!N103</f>
        <v>25126</v>
      </c>
      <c r="M9" s="44">
        <f>'29.目前在臺(按職業及區域)全'!G103+'29.目前在臺(按職業及區域)全'!H103</f>
        <v>1752</v>
      </c>
      <c r="N9" s="44">
        <f>'29.目前在臺(按職業及區域)全'!I103+'29.目前在臺(按職業及區域)全'!J103+'29.目前在臺(按職業及區域)全'!K103+'29.目前在臺(按職業及區域)全'!L103</f>
        <v>48712</v>
      </c>
      <c r="O9" s="44">
        <f>'29.目前在臺(按職業及區域)全'!O103+'29.目前在臺(按職業及區域)全'!P103</f>
        <v>7011</v>
      </c>
      <c r="P9" s="45"/>
    </row>
    <row r="10" spans="1:17" ht="12" customHeight="1">
      <c r="A10" s="43" t="s">
        <v>301</v>
      </c>
      <c r="B10" s="44">
        <f aca="true" t="shared" si="0" ref="B10:B31">E10+O10</f>
        <v>69793</v>
      </c>
      <c r="C10" s="44">
        <f>'29.目前在臺(按職業及區域)全'!C9</f>
        <v>25124</v>
      </c>
      <c r="D10" s="44">
        <f>'29.目前在臺(按職業及區域)全'!D9</f>
        <v>44669</v>
      </c>
      <c r="E10" s="44">
        <f>SUM(F10:N10)</f>
        <v>69217</v>
      </c>
      <c r="F10" s="145">
        <f>'29.目前在臺(按職業及區域)全'!G9+'29.目前在臺(按職業及區域)全'!H9</f>
        <v>267</v>
      </c>
      <c r="G10" s="44">
        <f>'29.目前在臺(按職業及區域)全'!I9+'29.目前在臺(按職業及區域)全'!J9</f>
        <v>136</v>
      </c>
      <c r="H10" s="44">
        <f>'29.目前在臺(按職業及區域)全'!C40+'29.目前在臺(按職業及區域)全'!D40</f>
        <v>866</v>
      </c>
      <c r="I10" s="44">
        <f>'29.目前在臺(按職業及區域)全'!I40+'29.目前在臺(按職業及區域)全'!J40</f>
        <v>173</v>
      </c>
      <c r="J10" s="44">
        <f>'29.目前在臺(按職業及區域)全'!K40+'29.目前在臺(按職業及區域)全'!L40</f>
        <v>18</v>
      </c>
      <c r="K10" s="145">
        <f>'29.目前在臺(按職業及區域)全'!C72+'29.目前在臺(按職業及區域)全'!D72</f>
        <v>55782</v>
      </c>
      <c r="L10" s="44">
        <f>'29.目前在臺(按職業及區域)全'!K9+'29.目前在臺(按職業及區域)全'!L9+'29.目前在臺(按職業及區域)全'!M9+'29.目前在臺(按職業及區域)全'!N9+'29.目前在臺(按職業及區域)全'!O9+'29.目前在臺(按職業及區域)全'!P9+'29.目前在臺(按職業及區域)全'!E40+'29.目前在臺(按職業及區域)全'!F40+'29.目前在臺(按職業及區域)全'!G40+'29.目前在臺(按職業及區域)全'!H40+'29.目前在臺(按職業及區域)全'!C104+'29.目前在臺(按職業及區域)全'!D104+'29.目前在臺(按職業及區域)全'!E104+'29.目前在臺(按職業及區域)全'!F104+'29.目前在臺(按職業及區域)全'!M104+'29.目前在臺(按職業及區域)全'!N104</f>
        <v>4643</v>
      </c>
      <c r="M10" s="44">
        <f>'29.目前在臺(按職業及區域)全'!G104+'29.目前在臺(按職業及區域)全'!H104</f>
        <v>378</v>
      </c>
      <c r="N10" s="44">
        <f>'29.目前在臺(按職業及區域)全'!I104+'29.目前在臺(按職業及區域)全'!J104+'29.目前在臺(按職業及區域)全'!K104+'29.目前在臺(按職業及區域)全'!L104</f>
        <v>6954</v>
      </c>
      <c r="O10" s="44">
        <f>'29.目前在臺(按職業及區域)全'!O104+'29.目前在臺(按職業及區域)全'!P104</f>
        <v>576</v>
      </c>
      <c r="P10" s="45"/>
      <c r="Q10" s="39"/>
    </row>
    <row r="11" spans="1:17" s="13" customFormat="1" ht="12" customHeight="1">
      <c r="A11" s="43" t="s">
        <v>302</v>
      </c>
      <c r="B11" s="44">
        <f t="shared" si="0"/>
        <v>60937</v>
      </c>
      <c r="C11" s="44">
        <f>'29.目前在臺(按職業及區域)全'!C10</f>
        <v>16264</v>
      </c>
      <c r="D11" s="44">
        <f>'29.目前在臺(按職業及區域)全'!D10</f>
        <v>44673</v>
      </c>
      <c r="E11" s="44">
        <f aca="true" t="shared" si="1" ref="E11:E31">SUM(F11:N11)</f>
        <v>57157</v>
      </c>
      <c r="F11" s="145">
        <f>'29.目前在臺(按職業及區域)全'!G10+'29.目前在臺(按職業及區域)全'!H10</f>
        <v>3140</v>
      </c>
      <c r="G11" s="44">
        <f>'29.目前在臺(按職業及區域)全'!I10+'29.目前在臺(按職業及區域)全'!J10</f>
        <v>673</v>
      </c>
      <c r="H11" s="44">
        <f>'29.目前在臺(按職業及區域)全'!C41+'29.目前在臺(按職業及區域)全'!D41</f>
        <v>2276</v>
      </c>
      <c r="I11" s="44">
        <f>'29.目前在臺(按職業及區域)全'!I41+'29.目前在臺(按職業及區域)全'!J41</f>
        <v>470</v>
      </c>
      <c r="J11" s="44">
        <f>'29.目前在臺(按職業及區域)全'!K41+'29.目前在臺(按職業及區域)全'!L41</f>
        <v>22</v>
      </c>
      <c r="K11" s="145">
        <f>'29.目前在臺(按職業及區域)全'!C73+'29.目前在臺(按職業及區域)全'!D73</f>
        <v>32614</v>
      </c>
      <c r="L11" s="44">
        <f>'29.目前在臺(按職業及區域)全'!K10+'29.目前在臺(按職業及區域)全'!L10+'29.目前在臺(按職業及區域)全'!M10+'29.目前在臺(按職業及區域)全'!N10+'29.目前在臺(按職業及區域)全'!O10+'29.目前在臺(按職業及區域)全'!P10+'29.目前在臺(按職業及區域)全'!E41+'29.目前在臺(按職業及區域)全'!F41+'29.目前在臺(按職業及區域)全'!G41+'29.目前在臺(按職業及區域)全'!H41+'29.目前在臺(按職業及區域)全'!C105+'29.目前在臺(按職業及區域)全'!D105+'29.目前在臺(按職業及區域)全'!E105+'29.目前在臺(按職業及區域)全'!F105+'29.目前在臺(按職業及區域)全'!M105+'29.目前在臺(按職業及區域)全'!N105</f>
        <v>7268</v>
      </c>
      <c r="M11" s="44">
        <f>'29.目前在臺(按職業及區域)全'!G105+'29.目前在臺(按職業及區域)全'!H105</f>
        <v>234</v>
      </c>
      <c r="N11" s="44">
        <f>'29.目前在臺(按職業及區域)全'!I105+'29.目前在臺(按職業及區域)全'!J105+'29.目前在臺(按職業及區域)全'!K105+'29.目前在臺(按職業及區域)全'!L105</f>
        <v>10460</v>
      </c>
      <c r="O11" s="44">
        <f>'29.目前在臺(按職業及區域)全'!O105+'29.目前在臺(按職業及區域)全'!P105</f>
        <v>3780</v>
      </c>
      <c r="P11" s="45"/>
      <c r="Q11" s="39"/>
    </row>
    <row r="12" spans="1:17" ht="12" customHeight="1">
      <c r="A12" s="46" t="s">
        <v>303</v>
      </c>
      <c r="B12" s="44">
        <f t="shared" si="0"/>
        <v>64734</v>
      </c>
      <c r="C12" s="44">
        <f>'29.目前在臺(按職業及區域)全'!C11</f>
        <v>32780</v>
      </c>
      <c r="D12" s="44">
        <f>'29.目前在臺(按職業及區域)全'!D11</f>
        <v>31954</v>
      </c>
      <c r="E12" s="44">
        <f t="shared" si="1"/>
        <v>64043</v>
      </c>
      <c r="F12" s="145">
        <f>'29.目前在臺(按職業及區域)全'!G11+'29.目前在臺(按職業及區域)全'!H11</f>
        <v>612</v>
      </c>
      <c r="G12" s="44">
        <f>'29.目前在臺(按職業及區域)全'!I11+'29.目前在臺(按職業及區域)全'!J11</f>
        <v>174</v>
      </c>
      <c r="H12" s="44">
        <f>'29.目前在臺(按職業及區域)全'!C42+'29.目前在臺(按職業及區域)全'!D42</f>
        <v>869</v>
      </c>
      <c r="I12" s="44">
        <f>'29.目前在臺(按職業及區域)全'!I42+'29.目前在臺(按職業及區域)全'!J42</f>
        <v>311</v>
      </c>
      <c r="J12" s="44">
        <f>'29.目前在臺(按職業及區域)全'!K42+'29.目前在臺(按職業及區域)全'!L42</f>
        <v>16</v>
      </c>
      <c r="K12" s="145">
        <f>'29.目前在臺(按職業及區域)全'!C74+'29.目前在臺(按職業及區域)全'!D74</f>
        <v>54199</v>
      </c>
      <c r="L12" s="44">
        <f>'29.目前在臺(按職業及區域)全'!K11+'29.目前在臺(按職業及區域)全'!L11+'29.目前在臺(按職業及區域)全'!M11+'29.目前在臺(按職業及區域)全'!N11+'29.目前在臺(按職業及區域)全'!O11+'29.目前在臺(按職業及區域)全'!P11+'29.目前在臺(按職業及區域)全'!E42+'29.目前在臺(按職業及區域)全'!F42+'29.目前在臺(按職業及區域)全'!G42+'29.目前在臺(按職業及區域)全'!H42+'29.目前在臺(按職業及區域)全'!C106+'29.目前在臺(按職業及區域)全'!D106+'29.目前在臺(按職業及區域)全'!E106+'29.目前在臺(按職業及區域)全'!F106+'29.目前在臺(按職業及區域)全'!M106+'29.目前在臺(按職業及區域)全'!N106</f>
        <v>1047</v>
      </c>
      <c r="M12" s="44">
        <f>'29.目前在臺(按職業及區域)全'!G106+'29.目前在臺(按職業及區域)全'!H106</f>
        <v>428</v>
      </c>
      <c r="N12" s="44">
        <f>'29.目前在臺(按職業及區域)全'!I106+'29.目前在臺(按職業及區域)全'!J106+'29.目前在臺(按職業及區域)全'!K106+'29.目前在臺(按職業及區域)全'!L106</f>
        <v>6387</v>
      </c>
      <c r="O12" s="44">
        <f>'29.目前在臺(按職業及區域)全'!O106+'29.目前在臺(按職業及區域)全'!P106</f>
        <v>691</v>
      </c>
      <c r="P12" s="45"/>
      <c r="Q12" s="39"/>
    </row>
    <row r="13" spans="1:17" ht="12" customHeight="1">
      <c r="A13" s="46" t="s">
        <v>304</v>
      </c>
      <c r="B13" s="44">
        <f t="shared" si="0"/>
        <v>36417</v>
      </c>
      <c r="C13" s="44">
        <f>'29.目前在臺(按職業及區域)全'!C12</f>
        <v>17475</v>
      </c>
      <c r="D13" s="44">
        <f>'29.目前在臺(按職業及區域)全'!D12</f>
        <v>18942</v>
      </c>
      <c r="E13" s="44">
        <f t="shared" si="1"/>
        <v>36240</v>
      </c>
      <c r="F13" s="145">
        <f>'29.目前在臺(按職業及區域)全'!G12+'29.目前在臺(按職業及區域)全'!H12</f>
        <v>44</v>
      </c>
      <c r="G13" s="44">
        <f>'29.目前在臺(按職業及區域)全'!I12+'29.目前在臺(按職業及區域)全'!J12</f>
        <v>118</v>
      </c>
      <c r="H13" s="44">
        <f>'29.目前在臺(按職業及區域)全'!C43+'29.目前在臺(按職業及區域)全'!D43</f>
        <v>330</v>
      </c>
      <c r="I13" s="44">
        <f>'29.目前在臺(按職業及區域)全'!I43+'29.目前在臺(按職業及區域)全'!J43</f>
        <v>69</v>
      </c>
      <c r="J13" s="44">
        <f>'29.目前在臺(按職業及區域)全'!K43+'29.目前在臺(按職業及區域)全'!L43</f>
        <v>12</v>
      </c>
      <c r="K13" s="145">
        <f>'29.目前在臺(按職業及區域)全'!C75+'29.目前在臺(按職業及區域)全'!D75</f>
        <v>31526</v>
      </c>
      <c r="L13" s="44">
        <f>'29.目前在臺(按職業及區域)全'!K12+'29.目前在臺(按職業及區域)全'!L12+'29.目前在臺(按職業及區域)全'!M12+'29.目前在臺(按職業及區域)全'!N12+'29.目前在臺(按職業及區域)全'!O12+'29.目前在臺(按職業及區域)全'!P12+'29.目前在臺(按職業及區域)全'!E43+'29.目前在臺(按職業及區域)全'!F43+'29.目前在臺(按職業及區域)全'!G43+'29.目前在臺(按職業及區域)全'!H43+'29.目前在臺(按職業及區域)全'!C107+'29.目前在臺(按職業及區域)全'!D107+'29.目前在臺(按職業及區域)全'!E107+'29.目前在臺(按職業及區域)全'!F107+'29.目前在臺(按職業及區域)全'!M107+'29.目前在臺(按職業及區域)全'!N107</f>
        <v>1140</v>
      </c>
      <c r="M13" s="44">
        <f>'29.目前在臺(按職業及區域)全'!G107+'29.目前在臺(按職業及區域)全'!H107</f>
        <v>129</v>
      </c>
      <c r="N13" s="44">
        <f>'29.目前在臺(按職業及區域)全'!I107+'29.目前在臺(按職業及區域)全'!J107+'29.目前在臺(按職業及區域)全'!K107+'29.目前在臺(按職業及區域)全'!L107</f>
        <v>2872</v>
      </c>
      <c r="O13" s="44">
        <f>'29.目前在臺(按職業及區域)全'!O107+'29.目前在臺(按職業及區域)全'!P107</f>
        <v>177</v>
      </c>
      <c r="P13" s="45"/>
      <c r="Q13" s="39"/>
    </row>
    <row r="14" spans="1:17" s="13" customFormat="1" ht="12" customHeight="1">
      <c r="A14" s="43" t="s">
        <v>41</v>
      </c>
      <c r="B14" s="44">
        <f t="shared" si="0"/>
        <v>40548</v>
      </c>
      <c r="C14" s="44">
        <f>'29.目前在臺(按職業及區域)全'!C13</f>
        <v>16394</v>
      </c>
      <c r="D14" s="44">
        <f>'29.目前在臺(按職業及區域)全'!D13</f>
        <v>24154</v>
      </c>
      <c r="E14" s="44">
        <f t="shared" si="1"/>
        <v>40045</v>
      </c>
      <c r="F14" s="145">
        <f>'29.目前在臺(按職業及區域)全'!G13+'29.目前在臺(按職業及區域)全'!H13</f>
        <v>467</v>
      </c>
      <c r="G14" s="44">
        <f>'29.目前在臺(按職業及區域)全'!I13+'29.目前在臺(按職業及區域)全'!J13</f>
        <v>207</v>
      </c>
      <c r="H14" s="44">
        <f>'29.目前在臺(按職業及區域)全'!C44+'29.目前在臺(按職業及區域)全'!D44</f>
        <v>718</v>
      </c>
      <c r="I14" s="44">
        <f>'29.目前在臺(按職業及區域)全'!I44+'29.目前在臺(按職業及區域)全'!J44</f>
        <v>197</v>
      </c>
      <c r="J14" s="44">
        <f>'29.目前在臺(按職業及區域)全'!K44+'29.目前在臺(按職業及區域)全'!L44</f>
        <v>15</v>
      </c>
      <c r="K14" s="145">
        <f>'29.目前在臺(按職業及區域)全'!C76+'29.目前在臺(按職業及區域)全'!D76</f>
        <v>31948</v>
      </c>
      <c r="L14" s="44">
        <f>'29.目前在臺(按職業及區域)全'!K13+'29.目前在臺(按職業及區域)全'!L13+'29.目前在臺(按職業及區域)全'!M13+'29.目前在臺(按職業及區域)全'!N13+'29.目前在臺(按職業及區域)全'!O13+'29.目前在臺(按職業及區域)全'!P13+'29.目前在臺(按職業及區域)全'!E44+'29.目前在臺(按職業及區域)全'!F44+'29.目前在臺(按職業及區域)全'!G44+'29.目前在臺(按職業及區域)全'!H44+'29.目前在臺(按職業及區域)全'!C108+'29.目前在臺(按職業及區域)全'!D108+'29.目前在臺(按職業及區域)全'!E108+'29.目前在臺(按職業及區域)全'!F108+'29.目前在臺(按職業及區域)全'!M108+'29.目前在臺(按職業及區域)全'!N108</f>
        <v>1483</v>
      </c>
      <c r="M14" s="44">
        <f>'29.目前在臺(按職業及區域)全'!G108+'29.目前在臺(按職業及區域)全'!H108</f>
        <v>105</v>
      </c>
      <c r="N14" s="44">
        <f>'29.目前在臺(按職業及區域)全'!I108+'29.目前在臺(按職業及區域)全'!J108+'29.目前在臺(按職業及區域)全'!K108+'29.目前在臺(按職業及區域)全'!L108</f>
        <v>4905</v>
      </c>
      <c r="O14" s="44">
        <f>'29.目前在臺(按職業及區域)全'!O108+'29.目前在臺(按職業及區域)全'!P108</f>
        <v>503</v>
      </c>
      <c r="P14" s="45"/>
      <c r="Q14" s="39"/>
    </row>
    <row r="15" spans="1:17" ht="12" customHeight="1">
      <c r="A15" s="47" t="s">
        <v>305</v>
      </c>
      <c r="B15" s="48">
        <f t="shared" si="0"/>
        <v>8921</v>
      </c>
      <c r="C15" s="48">
        <f>'29.目前在臺(按職業及區域)全'!C14</f>
        <v>3741</v>
      </c>
      <c r="D15" s="48">
        <f>'29.目前在臺(按職業及區域)全'!D14</f>
        <v>5180</v>
      </c>
      <c r="E15" s="48">
        <f t="shared" si="1"/>
        <v>8895</v>
      </c>
      <c r="F15" s="48">
        <f>'29.目前在臺(按職業及區域)全'!G14+'29.目前在臺(按職業及區域)全'!H14</f>
        <v>10</v>
      </c>
      <c r="G15" s="48">
        <f>'29.目前在臺(按職業及區域)全'!I14+'29.目前在臺(按職業及區域)全'!J14</f>
        <v>8</v>
      </c>
      <c r="H15" s="48">
        <f>'29.目前在臺(按職業及區域)全'!C45+'29.目前在臺(按職業及區域)全'!D45</f>
        <v>84</v>
      </c>
      <c r="I15" s="48">
        <f>'29.目前在臺(按職業及區域)全'!I45+'29.目前在臺(按職業及區域)全'!J45</f>
        <v>25</v>
      </c>
      <c r="J15" s="48">
        <f>'29.目前在臺(按職業及區域)全'!K45+'29.目前在臺(按職業及區域)全'!L45</f>
        <v>9</v>
      </c>
      <c r="K15" s="48">
        <f>'29.目前在臺(按職業及區域)全'!C77+'29.目前在臺(按職業及區域)全'!D77</f>
        <v>7976</v>
      </c>
      <c r="L15" s="48">
        <f>'29.目前在臺(按職業及區域)全'!K14+'29.目前在臺(按職業及區域)全'!L14+'29.目前在臺(按職業及區域)全'!M14+'29.目前在臺(按職業及區域)全'!N14+'29.目前在臺(按職業及區域)全'!O14+'29.目前在臺(按職業及區域)全'!P14+'29.目前在臺(按職業及區域)全'!E45+'29.目前在臺(按職業及區域)全'!F45+'29.目前在臺(按職業及區域)全'!G45+'29.目前在臺(按職業及區域)全'!H45+'29.目前在臺(按職業及區域)全'!C109+'29.目前在臺(按職業及區域)全'!D109+'29.目前在臺(按職業及區域)全'!E109+'29.目前在臺(按職業及區域)全'!F109+'29.目前在臺(按職業及區域)全'!M109+'29.目前在臺(按職業及區域)全'!N109</f>
        <v>97</v>
      </c>
      <c r="M15" s="48">
        <f>'29.目前在臺(按職業及區域)全'!G109+'29.目前在臺(按職業及區域)全'!H109</f>
        <v>31</v>
      </c>
      <c r="N15" s="48">
        <f>'29.目前在臺(按職業及區域)全'!I109+'29.目前在臺(按職業及區域)全'!J109+'29.目前在臺(按職業及區域)全'!K109+'29.目前在臺(按職業及區域)全'!L109</f>
        <v>655</v>
      </c>
      <c r="O15" s="48">
        <f>'29.目前在臺(按職業及區域)全'!O109+'29.目前在臺(按職業及區域)全'!P109</f>
        <v>26</v>
      </c>
      <c r="P15" s="49"/>
      <c r="Q15" s="39"/>
    </row>
    <row r="16" spans="1:17" ht="12" customHeight="1">
      <c r="A16" s="47" t="s">
        <v>306</v>
      </c>
      <c r="B16" s="48">
        <f t="shared" si="0"/>
        <v>79106</v>
      </c>
      <c r="C16" s="48">
        <f>'29.目前在臺(按職業及區域)全'!C15</f>
        <v>41114</v>
      </c>
      <c r="D16" s="48">
        <f>'29.目前在臺(按職業及區域)全'!D15</f>
        <v>37992</v>
      </c>
      <c r="E16" s="48">
        <f t="shared" si="1"/>
        <v>78802</v>
      </c>
      <c r="F16" s="48">
        <f>'29.目前在臺(按職業及區域)全'!G15+'29.目前在臺(按職業及區域)全'!H15</f>
        <v>66</v>
      </c>
      <c r="G16" s="48">
        <f>'29.目前在臺(按職業及區域)全'!I15+'29.目前在臺(按職業及區域)全'!J15</f>
        <v>150</v>
      </c>
      <c r="H16" s="48">
        <f>'29.目前在臺(按職業及區域)全'!C46+'29.目前在臺(按職業及區域)全'!D46</f>
        <v>397</v>
      </c>
      <c r="I16" s="48">
        <f>'29.目前在臺(按職業及區域)全'!I46+'29.目前在臺(按職業及區域)全'!J46</f>
        <v>64</v>
      </c>
      <c r="J16" s="48">
        <f>'29.目前在臺(按職業及區域)全'!K46+'29.目前在臺(按職業及區域)全'!L46</f>
        <v>74</v>
      </c>
      <c r="K16" s="48">
        <f>'29.目前在臺(按職業及區域)全'!C78+'29.目前在臺(按職業及區域)全'!D78</f>
        <v>68894</v>
      </c>
      <c r="L16" s="48">
        <f>'29.目前在臺(按職業及區域)全'!K15+'29.目前在臺(按職業及區域)全'!L15+'29.目前在臺(按職業及區域)全'!M15+'29.目前在臺(按職業及區域)全'!N15+'29.目前在臺(按職業及區域)全'!O15+'29.目前在臺(按職業及區域)全'!P15+'29.目前在臺(按職業及區域)全'!E46+'29.目前在臺(按職業及區域)全'!F46+'29.目前在臺(按職業及區域)全'!G46+'29.目前在臺(按職業及區域)全'!H46+'29.目前在臺(按職業及區域)全'!C110+'29.目前在臺(按職業及區域)全'!D110+'29.目前在臺(按職業及區域)全'!E110+'29.目前在臺(按職業及區域)全'!F110+'29.目前在臺(按職業及區域)全'!M110+'29.目前在臺(按職業及區域)全'!N110</f>
        <v>7006</v>
      </c>
      <c r="M16" s="48">
        <f>'29.目前在臺(按職業及區域)全'!G110+'29.目前在臺(按職業及區域)全'!H110</f>
        <v>39</v>
      </c>
      <c r="N16" s="48">
        <f>'29.目前在臺(按職業及區域)全'!I110+'29.目前在臺(按職業及區域)全'!J110+'29.目前在臺(按職業及區域)全'!K110+'29.目前在臺(按職業及區域)全'!L110</f>
        <v>2112</v>
      </c>
      <c r="O16" s="48">
        <f>'29.目前在臺(按職業及區域)全'!O110+'29.目前在臺(按職業及區域)全'!P110</f>
        <v>304</v>
      </c>
      <c r="P16" s="49"/>
      <c r="Q16" s="39"/>
    </row>
    <row r="17" spans="1:17" ht="12" customHeight="1">
      <c r="A17" s="47" t="s">
        <v>307</v>
      </c>
      <c r="B17" s="48">
        <f t="shared" si="0"/>
        <v>19720</v>
      </c>
      <c r="C17" s="48">
        <f>'29.目前在臺(按職業及區域)全'!C16</f>
        <v>7529</v>
      </c>
      <c r="D17" s="48">
        <f>'29.目前在臺(按職業及區域)全'!D16</f>
        <v>12191</v>
      </c>
      <c r="E17" s="48">
        <f t="shared" si="1"/>
        <v>19552</v>
      </c>
      <c r="F17" s="48">
        <f>'29.目前在臺(按職業及區域)全'!G16+'29.目前在臺(按職業及區域)全'!H16</f>
        <v>101</v>
      </c>
      <c r="G17" s="48">
        <f>'29.目前在臺(按職業及區域)全'!I16+'29.目前在臺(按職業及區域)全'!J16</f>
        <v>134</v>
      </c>
      <c r="H17" s="48">
        <f>'29.目前在臺(按職業及區域)全'!C47+'29.目前在臺(按職業及區域)全'!D47</f>
        <v>155</v>
      </c>
      <c r="I17" s="48">
        <f>'29.目前在臺(按職業及區域)全'!I47+'29.目前在臺(按職業及區域)全'!J47</f>
        <v>64</v>
      </c>
      <c r="J17" s="48">
        <f>'29.目前在臺(按職業及區域)全'!K47+'29.目前在臺(按職業及區域)全'!L47</f>
        <v>17</v>
      </c>
      <c r="K17" s="48">
        <f>'29.目前在臺(按職業及區域)全'!C79+'29.目前在臺(按職業及區域)全'!D79</f>
        <v>17012</v>
      </c>
      <c r="L17" s="48">
        <f>'29.目前在臺(按職業及區域)全'!K16+'29.目前在臺(按職業及區域)全'!L16+'29.目前在臺(按職業及區域)全'!M16+'29.目前在臺(按職業及區域)全'!N16+'29.目前在臺(按職業及區域)全'!O16+'29.目前在臺(按職業及區域)全'!P16+'29.目前在臺(按職業及區域)全'!E47+'29.目前在臺(按職業及區域)全'!F47+'29.目前在臺(按職業及區域)全'!G47+'29.目前在臺(按職業及區域)全'!H47+'29.目前在臺(按職業及區域)全'!C111+'29.目前在臺(按職業及區域)全'!D111+'29.目前在臺(按職業及區域)全'!E111+'29.目前在臺(按職業及區域)全'!F111+'29.目前在臺(按職業及區域)全'!M111+'29.目前在臺(按職業及區域)全'!N111</f>
        <v>460</v>
      </c>
      <c r="M17" s="48">
        <f>'29.目前在臺(按職業及區域)全'!G111+'29.目前在臺(按職業及區域)全'!H111</f>
        <v>23</v>
      </c>
      <c r="N17" s="48">
        <f>'29.目前在臺(按職業及區域)全'!I111+'29.目前在臺(按職業及區域)全'!J111+'29.目前在臺(按職業及區域)全'!K111+'29.目前在臺(按職業及區域)全'!L111</f>
        <v>1586</v>
      </c>
      <c r="O17" s="48">
        <f>'29.目前在臺(按職業及區域)全'!O111+'29.目前在臺(按職業及區域)全'!P111</f>
        <v>168</v>
      </c>
      <c r="P17" s="49"/>
      <c r="Q17" s="39"/>
    </row>
    <row r="18" spans="1:17" ht="12" customHeight="1">
      <c r="A18" s="47" t="s">
        <v>308</v>
      </c>
      <c r="B18" s="48">
        <f t="shared" si="0"/>
        <v>14429</v>
      </c>
      <c r="C18" s="48">
        <f>'29.目前在臺(按職業及區域)全'!C17</f>
        <v>5064</v>
      </c>
      <c r="D18" s="48">
        <f>'29.目前在臺(按職業及區域)全'!D17</f>
        <v>9365</v>
      </c>
      <c r="E18" s="48">
        <f t="shared" si="1"/>
        <v>14387</v>
      </c>
      <c r="F18" s="48">
        <f>'29.目前在臺(按職業及區域)全'!G17+'29.目前在臺(按職業及區域)全'!H17</f>
        <v>17</v>
      </c>
      <c r="G18" s="48">
        <f>'29.目前在臺(按職業及區域)全'!I17+'29.目前在臺(按職業及區域)全'!J17</f>
        <v>43</v>
      </c>
      <c r="H18" s="48">
        <f>'29.目前在臺(按職業及區域)全'!C48+'29.目前在臺(按職業及區域)全'!D48</f>
        <v>71</v>
      </c>
      <c r="I18" s="48">
        <f>'29.目前在臺(按職業及區域)全'!I48+'29.目前在臺(按職業及區域)全'!J48</f>
        <v>16</v>
      </c>
      <c r="J18" s="48">
        <f>'29.目前在臺(按職業及區域)全'!K48+'29.目前在臺(按職業及區域)全'!L48</f>
        <v>2</v>
      </c>
      <c r="K18" s="48">
        <f>'29.目前在臺(按職業及區域)全'!C80+'29.目前在臺(按職業及區域)全'!D80</f>
        <v>12948</v>
      </c>
      <c r="L18" s="48">
        <f>'29.目前在臺(按職業及區域)全'!K17+'29.目前在臺(按職業及區域)全'!L17+'29.目前在臺(按職業及區域)全'!M17+'29.目前在臺(按職業及區域)全'!N17+'29.目前在臺(按職業及區域)全'!O17+'29.目前在臺(按職業及區域)全'!P17+'29.目前在臺(按職業及區域)全'!E48+'29.目前在臺(按職業及區域)全'!F48+'29.目前在臺(按職業及區域)全'!G48+'29.目前在臺(按職業及區域)全'!H48+'29.目前在臺(按職業及區域)全'!C112+'29.目前在臺(按職業及區域)全'!D112+'29.目前在臺(按職業及區域)全'!E112+'29.目前在臺(按職業及區域)全'!F112+'29.目前在臺(按職業及區域)全'!M112+'29.目前在臺(按職業及區域)全'!N112</f>
        <v>150</v>
      </c>
      <c r="M18" s="48">
        <f>'29.目前在臺(按職業及區域)全'!G112+'29.目前在臺(按職業及區域)全'!H112</f>
        <v>15</v>
      </c>
      <c r="N18" s="48">
        <f>'29.目前在臺(按職業及區域)全'!I112+'29.目前在臺(按職業及區域)全'!J112+'29.目前在臺(按職業及區域)全'!K112+'29.目前在臺(按職業及區域)全'!L112</f>
        <v>1125</v>
      </c>
      <c r="O18" s="48">
        <f>'29.目前在臺(按職業及區域)全'!O112+'29.目前在臺(按職業及區域)全'!P112</f>
        <v>42</v>
      </c>
      <c r="P18" s="49"/>
      <c r="Q18" s="39"/>
    </row>
    <row r="19" spans="1:17" ht="12" customHeight="1">
      <c r="A19" s="47" t="s">
        <v>309</v>
      </c>
      <c r="B19" s="48">
        <f t="shared" si="0"/>
        <v>32700</v>
      </c>
      <c r="C19" s="48">
        <f>'29.目前在臺(按職業及區域)全'!C18</f>
        <v>18075</v>
      </c>
      <c r="D19" s="48">
        <f>'29.目前在臺(按職業及區域)全'!D18</f>
        <v>14625</v>
      </c>
      <c r="E19" s="48">
        <f t="shared" si="1"/>
        <v>32647</v>
      </c>
      <c r="F19" s="48">
        <f>'29.目前在臺(按職業及區域)全'!G18+'29.目前在臺(按職業及區域)全'!H18</f>
        <v>3</v>
      </c>
      <c r="G19" s="48">
        <f>'29.目前在臺(按職業及區域)全'!I18+'29.目前在臺(按職業及區域)全'!J18</f>
        <v>4</v>
      </c>
      <c r="H19" s="48">
        <f>'29.目前在臺(按職業及區域)全'!C49+'29.目前在臺(按職業及區域)全'!D49</f>
        <v>131</v>
      </c>
      <c r="I19" s="48">
        <f>'29.目前在臺(按職業及區域)全'!I49+'29.目前在臺(按職業及區域)全'!J49</f>
        <v>11</v>
      </c>
      <c r="J19" s="48">
        <f>'29.目前在臺(按職業及區域)全'!K49+'29.目前在臺(按職業及區域)全'!L49</f>
        <v>12</v>
      </c>
      <c r="K19" s="48">
        <f>'29.目前在臺(按職業及區域)全'!C81+'29.目前在臺(按職業及區域)全'!D81</f>
        <v>29795</v>
      </c>
      <c r="L19" s="48">
        <f>'29.目前在臺(按職業及區域)全'!K18+'29.目前在臺(按職業及區域)全'!L18+'29.目前在臺(按職業及區域)全'!M18+'29.目前在臺(按職業及區域)全'!N18+'29.目前在臺(按職業及區域)全'!O18+'29.目前在臺(按職業及區域)全'!P18+'29.目前在臺(按職業及區域)全'!E49+'29.目前在臺(按職業及區域)全'!F49+'29.目前在臺(按職業及區域)全'!G49+'29.目前在臺(按職業及區域)全'!H49+'29.目前在臺(按職業及區域)全'!C113+'29.目前在臺(按職業及區域)全'!D113+'29.目前在臺(按職業及區域)全'!E113+'29.目前在臺(按職業及區域)全'!F113+'29.目前在臺(按職業及區域)全'!M113+'29.目前在臺(按職業及區域)全'!N113</f>
        <v>361</v>
      </c>
      <c r="M19" s="48">
        <f>'29.目前在臺(按職業及區域)全'!G113+'29.目前在臺(按職業及區域)全'!H113</f>
        <v>39</v>
      </c>
      <c r="N19" s="48">
        <f>'29.目前在臺(按職業及區域)全'!I113+'29.目前在臺(按職業及區域)全'!J113+'29.目前在臺(按職業及區域)全'!K113+'29.目前在臺(按職業及區域)全'!L113</f>
        <v>2291</v>
      </c>
      <c r="O19" s="48">
        <f>'29.目前在臺(按職業及區域)全'!O113+'29.目前在臺(按職業及區域)全'!P113</f>
        <v>53</v>
      </c>
      <c r="P19" s="49"/>
      <c r="Q19" s="39"/>
    </row>
    <row r="20" spans="1:17" ht="12" customHeight="1">
      <c r="A20" s="47" t="s">
        <v>310</v>
      </c>
      <c r="B20" s="48">
        <f t="shared" si="0"/>
        <v>8338</v>
      </c>
      <c r="C20" s="48">
        <f>'29.目前在臺(按職業及區域)全'!C19</f>
        <v>3084</v>
      </c>
      <c r="D20" s="48">
        <f>'29.目前在臺(按職業及區域)全'!D19</f>
        <v>5254</v>
      </c>
      <c r="E20" s="48">
        <f t="shared" si="1"/>
        <v>8308</v>
      </c>
      <c r="F20" s="48">
        <f>'29.目前在臺(按職業及區域)全'!G19+'29.目前在臺(按職業及區域)全'!H19</f>
        <v>6</v>
      </c>
      <c r="G20" s="48">
        <f>'29.目前在臺(按職業及區域)全'!I19+'29.目前在臺(按職業及區域)全'!J19</f>
        <v>3</v>
      </c>
      <c r="H20" s="48">
        <f>'29.目前在臺(按職業及區域)全'!C50+'29.目前在臺(按職業及區域)全'!D50</f>
        <v>56</v>
      </c>
      <c r="I20" s="48">
        <f>'29.目前在臺(按職業及區域)全'!I50+'29.目前在臺(按職業及區域)全'!J50</f>
        <v>19</v>
      </c>
      <c r="J20" s="48">
        <f>'29.目前在臺(按職業及區域)全'!K50+'29.目前在臺(按職業及區域)全'!L50</f>
        <v>17</v>
      </c>
      <c r="K20" s="48">
        <f>'29.目前在臺(按職業及區域)全'!C82+'29.目前在臺(按職業及區域)全'!D82</f>
        <v>7275</v>
      </c>
      <c r="L20" s="48">
        <f>'29.目前在臺(按職業及區域)全'!K19+'29.目前在臺(按職業及區域)全'!L19+'29.目前在臺(按職業及區域)全'!M19+'29.目前在臺(按職業及區域)全'!N19+'29.目前在臺(按職業及區域)全'!O19+'29.目前在臺(按職業及區域)全'!P19+'29.目前在臺(按職業及區域)全'!E50+'29.目前在臺(按職業及區域)全'!F50+'29.目前在臺(按職業及區域)全'!G50+'29.目前在臺(按職業及區域)全'!H50+'29.目前在臺(按職業及區域)全'!C114+'29.目前在臺(按職業及區域)全'!D114+'29.目前在臺(按職業及區域)全'!E114+'29.目前在臺(按職業及區域)全'!F114+'29.目前在臺(按職業及區域)全'!M114+'29.目前在臺(按職業及區域)全'!N114</f>
        <v>91</v>
      </c>
      <c r="M20" s="48">
        <f>'29.目前在臺(按職業及區域)全'!G114+'29.目前在臺(按職業及區域)全'!H114</f>
        <v>22</v>
      </c>
      <c r="N20" s="48">
        <f>'29.目前在臺(按職業及區域)全'!I114+'29.目前在臺(按職業及區域)全'!J114+'29.目前在臺(按職業及區域)全'!K114+'29.目前在臺(按職業及區域)全'!L114</f>
        <v>819</v>
      </c>
      <c r="O20" s="48">
        <f>'29.目前在臺(按職業及區域)全'!O114+'29.目前在臺(按職業及區域)全'!P114</f>
        <v>30</v>
      </c>
      <c r="P20" s="49"/>
      <c r="Q20" s="39"/>
    </row>
    <row r="21" spans="1:17" s="6" customFormat="1" ht="12" customHeight="1">
      <c r="A21" s="47" t="s">
        <v>311</v>
      </c>
      <c r="B21" s="48">
        <f t="shared" si="0"/>
        <v>12184</v>
      </c>
      <c r="C21" s="48">
        <f>'29.目前在臺(按職業及區域)全'!C20</f>
        <v>4563</v>
      </c>
      <c r="D21" s="48">
        <f>'29.目前在臺(按職業及區域)全'!D20</f>
        <v>7621</v>
      </c>
      <c r="E21" s="48">
        <f t="shared" si="1"/>
        <v>12071</v>
      </c>
      <c r="F21" s="48">
        <f>'29.目前在臺(按職業及區域)全'!G20+'29.目前在臺(按職業及區域)全'!H20</f>
        <v>20</v>
      </c>
      <c r="G21" s="48">
        <f>'29.目前在臺(按職業及區域)全'!I20+'29.目前在臺(按職業及區域)全'!J20</f>
        <v>105</v>
      </c>
      <c r="H21" s="48">
        <f>'29.目前在臺(按職業及區域)全'!C51+'29.目前在臺(按職業及區域)全'!D51</f>
        <v>68</v>
      </c>
      <c r="I21" s="48">
        <f>'29.目前在臺(按職業及區域)全'!I51+'29.目前在臺(按職業及區域)全'!J51</f>
        <v>15</v>
      </c>
      <c r="J21" s="48">
        <f>'29.目前在臺(按職業及區域)全'!K51+'29.目前在臺(按職業及區域)全'!L51</f>
        <v>5</v>
      </c>
      <c r="K21" s="48">
        <f>'29.目前在臺(按職業及區域)全'!C83+'29.目前在臺(按職業及區域)全'!D83</f>
        <v>10138</v>
      </c>
      <c r="L21" s="48">
        <f>'29.目前在臺(按職業及區域)全'!K20+'29.目前在臺(按職業及區域)全'!L20+'29.目前在臺(按職業及區域)全'!M20+'29.目前在臺(按職業及區域)全'!N20+'29.目前在臺(按職業及區域)全'!O20+'29.目前在臺(按職業及區域)全'!P20+'29.目前在臺(按職業及區域)全'!E51+'29.目前在臺(按職業及區域)全'!F51+'29.目前在臺(按職業及區域)全'!G51+'29.目前在臺(按職業及區域)全'!H51+'29.目前在臺(按職業及區域)全'!C115+'29.目前在臺(按職業及區域)全'!D115+'29.目前在臺(按職業及區域)全'!E115+'29.目前在臺(按職業及區域)全'!F115+'29.目前在臺(按職業及區域)全'!M115+'29.目前在臺(按職業及區域)全'!N115</f>
        <v>96</v>
      </c>
      <c r="M21" s="48">
        <f>'29.目前在臺(按職業及區域)全'!G115+'29.目前在臺(按職業及區域)全'!H115</f>
        <v>49</v>
      </c>
      <c r="N21" s="48">
        <f>'29.目前在臺(按職業及區域)全'!I115+'29.目前在臺(按職業及區域)全'!J115+'29.目前在臺(按職業及區域)全'!K115+'29.目前在臺(按職業及區域)全'!L115</f>
        <v>1575</v>
      </c>
      <c r="O21" s="48">
        <f>'29.目前在臺(按職業及區域)全'!O115+'29.目前在臺(按職業及區域)全'!P115</f>
        <v>113</v>
      </c>
      <c r="P21" s="49"/>
      <c r="Q21" s="39"/>
    </row>
    <row r="22" spans="1:17" ht="12" customHeight="1">
      <c r="A22" s="47" t="s">
        <v>312</v>
      </c>
      <c r="B22" s="48">
        <f t="shared" si="0"/>
        <v>8252</v>
      </c>
      <c r="C22" s="48">
        <f>'29.目前在臺(按職業及區域)全'!C21</f>
        <v>3117</v>
      </c>
      <c r="D22" s="48">
        <f>'29.目前在臺(按職業及區域)全'!D21</f>
        <v>5135</v>
      </c>
      <c r="E22" s="48">
        <f t="shared" si="1"/>
        <v>8242</v>
      </c>
      <c r="F22" s="48">
        <f>'29.目前在臺(按職業及區域)全'!G21+'29.目前在臺(按職業及區域)全'!H21</f>
        <v>4</v>
      </c>
      <c r="G22" s="48">
        <f>'29.目前在臺(按職業及區域)全'!I21+'29.目前在臺(按職業及區域)全'!J21</f>
        <v>1</v>
      </c>
      <c r="H22" s="48">
        <f>'29.目前在臺(按職業及區域)全'!C52+'29.目前在臺(按職業及區域)全'!D52</f>
        <v>39</v>
      </c>
      <c r="I22" s="48">
        <f>'29.目前在臺(按職業及區域)全'!I52+'29.目前在臺(按職業及區域)全'!J52</f>
        <v>17</v>
      </c>
      <c r="J22" s="48">
        <f>'29.目前在臺(按職業及區域)全'!K52+'29.目前在臺(按職業及區域)全'!L52</f>
        <v>6</v>
      </c>
      <c r="K22" s="48">
        <f>'29.目前在臺(按職業及區域)全'!C84+'29.目前在臺(按職業及區域)全'!D84</f>
        <v>7163</v>
      </c>
      <c r="L22" s="48">
        <f>'29.目前在臺(按職業及區域)全'!K21+'29.目前在臺(按職業及區域)全'!L21+'29.目前在臺(按職業及區域)全'!M21+'29.目前在臺(按職業及區域)全'!N21+'29.目前在臺(按職業及區域)全'!O21+'29.目前在臺(按職業及區域)全'!P21+'29.目前在臺(按職業及區域)全'!E52+'29.目前在臺(按職業及區域)全'!F52+'29.目前在臺(按職業及區域)全'!G52+'29.目前在臺(按職業及區域)全'!H52+'29.目前在臺(按職業及區域)全'!C116+'29.目前在臺(按職業及區域)全'!D116+'29.目前在臺(按職業及區域)全'!E116+'29.目前在臺(按職業及區域)全'!F116+'29.目前在臺(按職業及區域)全'!M116+'29.目前在臺(按職業及區域)全'!N116</f>
        <v>73</v>
      </c>
      <c r="M22" s="48">
        <f>'29.目前在臺(按職業及區域)全'!G116+'29.目前在臺(按職業及區域)全'!H116</f>
        <v>5</v>
      </c>
      <c r="N22" s="48">
        <f>'29.目前在臺(按職業及區域)全'!I116+'29.目前在臺(按職業及區域)全'!J116+'29.目前在臺(按職業及區域)全'!K116+'29.目前在臺(按職業及區域)全'!L116</f>
        <v>934</v>
      </c>
      <c r="O22" s="48">
        <f>'29.目前在臺(按職業及區域)全'!O116+'29.目前在臺(按職業及區域)全'!P116</f>
        <v>10</v>
      </c>
      <c r="P22" s="49"/>
      <c r="Q22" s="39"/>
    </row>
    <row r="23" spans="1:17" ht="12" customHeight="1">
      <c r="A23" s="47" t="s">
        <v>313</v>
      </c>
      <c r="B23" s="48">
        <f t="shared" si="0"/>
        <v>11169</v>
      </c>
      <c r="C23" s="48">
        <f>'29.目前在臺(按職業及區域)全'!C22</f>
        <v>4240</v>
      </c>
      <c r="D23" s="48">
        <f>'29.目前在臺(按職業及區域)全'!D22</f>
        <v>6929</v>
      </c>
      <c r="E23" s="48">
        <f t="shared" si="1"/>
        <v>11118</v>
      </c>
      <c r="F23" s="48">
        <f>'29.目前在臺(按職業及區域)全'!G22+'29.目前在臺(按職業及區域)全'!H22</f>
        <v>12</v>
      </c>
      <c r="G23" s="48">
        <f>'29.目前在臺(按職業及區域)全'!I22+'29.目前在臺(按職業及區域)全'!J22</f>
        <v>7</v>
      </c>
      <c r="H23" s="48">
        <f>'29.目前在臺(按職業及區域)全'!C53+'29.目前在臺(按職業及區域)全'!D53</f>
        <v>55</v>
      </c>
      <c r="I23" s="48">
        <f>'29.目前在臺(按職業及區域)全'!I53+'29.目前在臺(按職業及區域)全'!J53</f>
        <v>38</v>
      </c>
      <c r="J23" s="48">
        <f>'29.目前在臺(按職業及區域)全'!K53+'29.目前在臺(按職業及區域)全'!L53</f>
        <v>13</v>
      </c>
      <c r="K23" s="48">
        <f>'29.目前在臺(按職業及區域)全'!C85+'29.目前在臺(按職業及區域)全'!D85</f>
        <v>8805</v>
      </c>
      <c r="L23" s="48">
        <f>'29.目前在臺(按職業及區域)全'!K22+'29.目前在臺(按職業及區域)全'!L22+'29.目前在臺(按職業及區域)全'!M22+'29.目前在臺(按職業及區域)全'!N22+'29.目前在臺(按職業及區域)全'!O22+'29.目前在臺(按職業及區域)全'!P22+'29.目前在臺(按職業及區域)全'!E53+'29.目前在臺(按職業及區域)全'!F53+'29.目前在臺(按職業及區域)全'!G53+'29.目前在臺(按職業及區域)全'!H53+'29.目前在臺(按職業及區域)全'!C117+'29.目前在臺(按職業及區域)全'!D117+'29.目前在臺(按職業及區域)全'!E117+'29.目前在臺(按職業及區域)全'!F117+'29.目前在臺(按職業及區域)全'!M117+'29.目前在臺(按職業及區域)全'!N117</f>
        <v>198</v>
      </c>
      <c r="M23" s="48">
        <f>'29.目前在臺(按職業及區域)全'!G117+'29.目前在臺(按職業及區域)全'!H117</f>
        <v>20</v>
      </c>
      <c r="N23" s="48">
        <f>'29.目前在臺(按職業及區域)全'!I117+'29.目前在臺(按職業及區域)全'!J117+'29.目前在臺(按職業及區域)全'!K117+'29.目前在臺(按職業及區域)全'!L117</f>
        <v>1970</v>
      </c>
      <c r="O23" s="48">
        <f>'29.目前在臺(按職業及區域)全'!O117+'29.目前在臺(按職業及區域)全'!P117</f>
        <v>51</v>
      </c>
      <c r="P23" s="49"/>
      <c r="Q23" s="39"/>
    </row>
    <row r="24" spans="1:17" ht="12" customHeight="1">
      <c r="A24" s="47" t="s">
        <v>314</v>
      </c>
      <c r="B24" s="48">
        <f t="shared" si="0"/>
        <v>2147</v>
      </c>
      <c r="C24" s="48">
        <f>'29.目前在臺(按職業及區域)全'!C23</f>
        <v>390</v>
      </c>
      <c r="D24" s="48">
        <f>'29.目前在臺(按職業及區域)全'!D23</f>
        <v>1757</v>
      </c>
      <c r="E24" s="48">
        <f t="shared" si="1"/>
        <v>2139</v>
      </c>
      <c r="F24" s="48">
        <f>'29.目前在臺(按職業及區域)全'!G23+'29.目前在臺(按職業及區域)全'!H23</f>
        <v>4</v>
      </c>
      <c r="G24" s="48">
        <f>'29.目前在臺(按職業及區域)全'!I23+'29.目前在臺(按職業及區域)全'!J23</f>
        <v>1</v>
      </c>
      <c r="H24" s="48">
        <f>'29.目前在臺(按職業及區域)全'!C54+'29.目前在臺(按職業及區域)全'!D54</f>
        <v>26</v>
      </c>
      <c r="I24" s="48">
        <f>'29.目前在臺(按職業及區域)全'!I54+'29.目前在臺(按職業及區域)全'!J54</f>
        <v>21</v>
      </c>
      <c r="J24" s="48">
        <f>'29.目前在臺(按職業及區域)全'!K54+'29.目前在臺(按職業及區域)全'!L54</f>
        <v>1</v>
      </c>
      <c r="K24" s="48">
        <f>'29.目前在臺(按職業及區域)全'!C86+'29.目前在臺(按職業及區域)全'!D86</f>
        <v>1699</v>
      </c>
      <c r="L24" s="48">
        <f>'29.目前在臺(按職業及區域)全'!K23+'29.目前在臺(按職業及區域)全'!L23+'29.目前在臺(按職業及區域)全'!M23+'29.目前在臺(按職業及區域)全'!N23+'29.目前在臺(按職業及區域)全'!O23+'29.目前在臺(按職業及區域)全'!P23+'29.目前在臺(按職業及區域)全'!E54+'29.目前在臺(按職業及區域)全'!F54+'29.目前在臺(按職業及區域)全'!G54+'29.目前在臺(按職業及區域)全'!H54+'29.目前在臺(按職業及區域)全'!C118+'29.目前在臺(按職業及區域)全'!D118+'29.目前在臺(按職業及區域)全'!E118+'29.目前在臺(按職業及區域)全'!F118+'29.目前在臺(按職業及區域)全'!M118+'29.目前在臺(按職業及區域)全'!N118</f>
        <v>55</v>
      </c>
      <c r="M24" s="48">
        <f>'29.目前在臺(按職業及區域)全'!G118+'29.目前在臺(按職業及區域)全'!H118</f>
        <v>46</v>
      </c>
      <c r="N24" s="48">
        <f>'29.目前在臺(按職業及區域)全'!I118+'29.目前在臺(按職業及區域)全'!J118+'29.目前在臺(按職業及區域)全'!K118+'29.目前在臺(按職業及區域)全'!L118</f>
        <v>286</v>
      </c>
      <c r="O24" s="48">
        <f>'29.目前在臺(按職業及區域)全'!O118+'29.目前在臺(按職業及區域)全'!P118</f>
        <v>8</v>
      </c>
      <c r="P24" s="49"/>
      <c r="Q24" s="39"/>
    </row>
    <row r="25" spans="1:17" ht="12" customHeight="1">
      <c r="A25" s="47" t="s">
        <v>315</v>
      </c>
      <c r="B25" s="48">
        <f t="shared" si="0"/>
        <v>5064</v>
      </c>
      <c r="C25" s="48">
        <f>'29.目前在臺(按職業及區域)全'!C24</f>
        <v>1259</v>
      </c>
      <c r="D25" s="48">
        <f>'29.目前在臺(按職業及區域)全'!D24</f>
        <v>3805</v>
      </c>
      <c r="E25" s="48">
        <f t="shared" si="1"/>
        <v>5028</v>
      </c>
      <c r="F25" s="48">
        <f>'29.目前在臺(按職業及區域)全'!G24+'29.目前在臺(按職業及區域)全'!H24</f>
        <v>7</v>
      </c>
      <c r="G25" s="48">
        <f>'29.目前在臺(按職業及區域)全'!I24+'29.目前在臺(按職業及區域)全'!J24</f>
        <v>8</v>
      </c>
      <c r="H25" s="48">
        <f>'29.目前在臺(按職業及區域)全'!C55+'29.目前在臺(按職業及區域)全'!D55</f>
        <v>60</v>
      </c>
      <c r="I25" s="48">
        <f>'29.目前在臺(按職業及區域)全'!I55+'29.目前在臺(按職業及區域)全'!J55</f>
        <v>22</v>
      </c>
      <c r="J25" s="48">
        <f>'29.目前在臺(按職業及區域)全'!K55+'29.目前在臺(按職業及區域)全'!L55</f>
        <v>2</v>
      </c>
      <c r="K25" s="48">
        <f>'29.目前在臺(按職業及區域)全'!C87+'29.目前在臺(按職業及區域)全'!D87</f>
        <v>4026</v>
      </c>
      <c r="L25" s="48">
        <f>'29.目前在臺(按職業及區域)全'!K24+'29.目前在臺(按職業及區域)全'!L24+'29.目前在臺(按職業及區域)全'!M24+'29.目前在臺(按職業及區域)全'!N24+'29.目前在臺(按職業及區域)全'!O24+'29.目前在臺(按職業及區域)全'!P24+'29.目前在臺(按職業及區域)全'!E55+'29.目前在臺(按職業及區域)全'!F55+'29.目前在臺(按職業及區域)全'!G55+'29.目前在臺(按職業及區域)全'!H55+'29.目前在臺(按職業及區域)全'!C119+'29.目前在臺(按職業及區域)全'!D119+'29.目前在臺(按職業及區域)全'!E119+'29.目前在臺(按職業及區域)全'!F119+'29.目前在臺(按職業及區域)全'!M119+'29.目前在臺(按職業及區域)全'!N119</f>
        <v>244</v>
      </c>
      <c r="M25" s="48">
        <f>'29.目前在臺(按職業及區域)全'!G119+'29.目前在臺(按職業及區域)全'!H119</f>
        <v>130</v>
      </c>
      <c r="N25" s="48">
        <f>'29.目前在臺(按職業及區域)全'!I119+'29.目前在臺(按職業及區域)全'!J119+'29.目前在臺(按職業及區域)全'!K119+'29.目前在臺(按職業及區域)全'!L119</f>
        <v>529</v>
      </c>
      <c r="O25" s="48">
        <f>'29.目前在臺(按職業及區域)全'!O119+'29.目前在臺(按職業及區域)全'!P119</f>
        <v>36</v>
      </c>
      <c r="P25" s="49"/>
      <c r="Q25" s="39"/>
    </row>
    <row r="26" spans="1:17" ht="12" customHeight="1">
      <c r="A26" s="47" t="s">
        <v>316</v>
      </c>
      <c r="B26" s="48">
        <f t="shared" si="0"/>
        <v>2316</v>
      </c>
      <c r="C26" s="48">
        <f>'29.目前在臺(按職業及區域)全'!C25</f>
        <v>1492</v>
      </c>
      <c r="D26" s="48">
        <f>'29.目前在臺(按職業及區域)全'!D25</f>
        <v>824</v>
      </c>
      <c r="E26" s="48">
        <f t="shared" si="1"/>
        <v>2315</v>
      </c>
      <c r="F26" s="48">
        <f>'29.目前在臺(按職業及區域)全'!G25+'29.目前在臺(按職業及區域)全'!H25</f>
        <v>0</v>
      </c>
      <c r="G26" s="48">
        <f>'29.目前在臺(按職業及區域)全'!I25+'29.目前在臺(按職業及區域)全'!J25</f>
        <v>1</v>
      </c>
      <c r="H26" s="48">
        <f>'29.目前在臺(按職業及區域)全'!C56+'29.目前在臺(按職業及區域)全'!D56</f>
        <v>11</v>
      </c>
      <c r="I26" s="48">
        <f>'29.目前在臺(按職業及區域)全'!I56+'29.目前在臺(按職業及區域)全'!J56</f>
        <v>2</v>
      </c>
      <c r="J26" s="48">
        <f>'29.目前在臺(按職業及區域)全'!K56+'29.目前在臺(按職業及區域)全'!L56</f>
        <v>2</v>
      </c>
      <c r="K26" s="48">
        <f>'29.目前在臺(按職業及區域)全'!C88+'29.目前在臺(按職業及區域)全'!D88</f>
        <v>2171</v>
      </c>
      <c r="L26" s="48">
        <f>'29.目前在臺(按職業及區域)全'!K25+'29.目前在臺(按職業及區域)全'!L25+'29.目前在臺(按職業及區域)全'!M25+'29.目前在臺(按職業及區域)全'!N25+'29.目前在臺(按職業及區域)全'!O25+'29.目前在臺(按職業及區域)全'!P25+'29.目前在臺(按職業及區域)全'!E56+'29.目前在臺(按職業及區域)全'!F56+'29.目前在臺(按職業及區域)全'!G56+'29.目前在臺(按職業及區域)全'!H56+'29.目前在臺(按職業及區域)全'!C120+'29.目前在臺(按職業及區域)全'!D120+'29.目前在臺(按職業及區域)全'!E120+'29.目前在臺(按職業及區域)全'!F120+'29.目前在臺(按職業及區域)全'!M120+'29.目前在臺(按職業及區域)全'!N120</f>
        <v>26</v>
      </c>
      <c r="M26" s="48">
        <f>'29.目前在臺(按職業及區域)全'!G120+'29.目前在臺(按職業及區域)全'!H120</f>
        <v>14</v>
      </c>
      <c r="N26" s="48">
        <f>'29.目前在臺(按職業及區域)全'!I120+'29.目前在臺(按職業及區域)全'!J120+'29.目前在臺(按職業及區域)全'!K120+'29.目前在臺(按職業及區域)全'!L120</f>
        <v>88</v>
      </c>
      <c r="O26" s="48">
        <f>'29.目前在臺(按職業及區域)全'!O120+'29.目前在臺(按職業及區域)全'!P120</f>
        <v>1</v>
      </c>
      <c r="P26" s="49"/>
      <c r="Q26" s="39"/>
    </row>
    <row r="27" spans="1:17" ht="12" customHeight="1">
      <c r="A27" s="47" t="s">
        <v>317</v>
      </c>
      <c r="B27" s="48">
        <f t="shared" si="0"/>
        <v>4624</v>
      </c>
      <c r="C27" s="48">
        <f>'29.目前在臺(按職業及區域)全'!C26</f>
        <v>984</v>
      </c>
      <c r="D27" s="48">
        <f>'29.目前在臺(按職業及區域)全'!D26</f>
        <v>3640</v>
      </c>
      <c r="E27" s="48">
        <f t="shared" si="1"/>
        <v>4594</v>
      </c>
      <c r="F27" s="48">
        <f>'29.目前在臺(按職業及區域)全'!G26+'29.目前在臺(按職業及區域)全'!H26</f>
        <v>21</v>
      </c>
      <c r="G27" s="48">
        <f>'29.目前在臺(按職業及區域)全'!I26+'29.目前在臺(按職業及區域)全'!J26</f>
        <v>5</v>
      </c>
      <c r="H27" s="48">
        <f>'29.目前在臺(按職業及區域)全'!C57+'29.目前在臺(按職業及區域)全'!D57</f>
        <v>44</v>
      </c>
      <c r="I27" s="48">
        <f>'29.目前在臺(按職業及區域)全'!I57+'29.目前在臺(按職業及區域)全'!J57</f>
        <v>17</v>
      </c>
      <c r="J27" s="48">
        <f>'29.目前在臺(按職業及區域)全'!K57+'29.目前在臺(按職業及區域)全'!L57</f>
        <v>0</v>
      </c>
      <c r="K27" s="48">
        <f>'29.目前在臺(按職業及區域)全'!C89+'29.目前在臺(按職業及區域)全'!D89</f>
        <v>3685</v>
      </c>
      <c r="L27" s="48">
        <f>'29.目前在臺(按職業及區域)全'!K26+'29.目前在臺(按職業及區域)全'!L26+'29.目前在臺(按職業及區域)全'!M26+'29.目前在臺(按職業及區域)全'!N26+'29.目前在臺(按職業及區域)全'!O26+'29.目前在臺(按職業及區域)全'!P26+'29.目前在臺(按職業及區域)全'!E57+'29.目前在臺(按職業及區域)全'!F57+'29.目前在臺(按職業及區域)全'!G57+'29.目前在臺(按職業及區域)全'!H57+'29.目前在臺(按職業及區域)全'!C121+'29.目前在臺(按職業及區域)全'!D121+'29.目前在臺(按職業及區域)全'!E121+'29.目前在臺(按職業及區域)全'!F121+'29.目前在臺(按職業及區域)全'!M121+'29.目前在臺(按職業及區域)全'!N121</f>
        <v>98</v>
      </c>
      <c r="M27" s="48">
        <f>'29.目前在臺(按職業及區域)全'!G121+'29.目前在臺(按職業及區域)全'!H121</f>
        <v>32</v>
      </c>
      <c r="N27" s="48">
        <f>'29.目前在臺(按職業及區域)全'!I121+'29.目前在臺(按職業及區域)全'!J121+'29.目前在臺(按職業及區域)全'!K121+'29.目前在臺(按職業及區域)全'!L121</f>
        <v>692</v>
      </c>
      <c r="O27" s="48">
        <f>'29.目前在臺(按職業及區域)全'!O121+'29.目前在臺(按職業及區域)全'!P121</f>
        <v>30</v>
      </c>
      <c r="P27" s="49"/>
      <c r="Q27" s="39"/>
    </row>
    <row r="28" spans="1:17" ht="12" customHeight="1">
      <c r="A28" s="47" t="s">
        <v>318</v>
      </c>
      <c r="B28" s="48">
        <f t="shared" si="0"/>
        <v>11826</v>
      </c>
      <c r="C28" s="48">
        <f>'29.目前在臺(按職業及區域)全'!C27</f>
        <v>3724</v>
      </c>
      <c r="D28" s="48">
        <f>'29.目前在臺(按職業及區域)全'!D27</f>
        <v>8102</v>
      </c>
      <c r="E28" s="48">
        <f t="shared" si="1"/>
        <v>11432</v>
      </c>
      <c r="F28" s="48">
        <f>'29.目前在臺(按職業及區域)全'!G27+'29.目前在臺(按職業及區域)全'!H27</f>
        <v>132</v>
      </c>
      <c r="G28" s="48">
        <f>'29.目前在臺(按職業及區域)全'!I27+'29.目前在臺(按職業及區域)全'!J27</f>
        <v>537</v>
      </c>
      <c r="H28" s="48">
        <f>'29.目前在臺(按職業及區域)全'!C58+'29.目前在臺(按職業及區域)全'!D58</f>
        <v>391</v>
      </c>
      <c r="I28" s="48">
        <f>'29.目前在臺(按職業及區域)全'!I58+'29.目前在臺(按職業及區域)全'!J58</f>
        <v>98</v>
      </c>
      <c r="J28" s="48">
        <f>'29.目前在臺(按職業及區域)全'!K58+'29.目前在臺(按職業及區域)全'!L58</f>
        <v>2</v>
      </c>
      <c r="K28" s="48">
        <f>'29.目前在臺(按職業及區域)全'!C90+'29.目前在臺(按職業及區域)全'!D90</f>
        <v>7765</v>
      </c>
      <c r="L28" s="48">
        <f>'29.目前在臺(按職業及區域)全'!K27+'29.目前在臺(按職業及區域)全'!L27+'29.目前在臺(按職業及區域)全'!M27+'29.目前在臺(按職業及區域)全'!N27+'29.目前在臺(按職業及區域)全'!O27+'29.目前在臺(按職業及區域)全'!P27+'29.目前在臺(按職業及區域)全'!E58+'29.目前在臺(按職業及區域)全'!F58+'29.目前在臺(按職業及區域)全'!G58+'29.目前在臺(按職業及區域)全'!H58+'29.目前在臺(按職業及區域)全'!C122+'29.目前在臺(按職業及區域)全'!D122+'29.目前在臺(按職業及區域)全'!E122+'29.目前在臺(按職業及區域)全'!F122+'29.目前在臺(按職業及區域)全'!M122+'29.目前在臺(按職業及區域)全'!N122</f>
        <v>509</v>
      </c>
      <c r="M28" s="48">
        <f>'29.目前在臺(按職業及區域)全'!G122+'29.目前在臺(按職業及區域)全'!H122</f>
        <v>3</v>
      </c>
      <c r="N28" s="48">
        <f>'29.目前在臺(按職業及區域)全'!I122+'29.目前在臺(按職業及區域)全'!J122+'29.目前在臺(按職業及區域)全'!K122+'29.目前在臺(按職業及區域)全'!L122</f>
        <v>1995</v>
      </c>
      <c r="O28" s="48">
        <f>'29.目前在臺(按職業及區域)全'!O122+'29.目前在臺(按職業及區域)全'!P122</f>
        <v>394</v>
      </c>
      <c r="P28" s="49"/>
      <c r="Q28" s="39"/>
    </row>
    <row r="29" spans="1:17" ht="12" customHeight="1">
      <c r="A29" s="47" t="s">
        <v>319</v>
      </c>
      <c r="B29" s="48">
        <f t="shared" si="0"/>
        <v>3020</v>
      </c>
      <c r="C29" s="48">
        <f>'29.目前在臺(按職業及區域)全'!C28</f>
        <v>561</v>
      </c>
      <c r="D29" s="48">
        <f>'29.目前在臺(按職業及區域)全'!D28</f>
        <v>2459</v>
      </c>
      <c r="E29" s="48">
        <f t="shared" si="1"/>
        <v>3003</v>
      </c>
      <c r="F29" s="48">
        <f>'29.目前在臺(按職業及區域)全'!G28+'29.目前在臺(按職業及區域)全'!H28</f>
        <v>25</v>
      </c>
      <c r="G29" s="48">
        <f>'29.目前在臺(按職業及區域)全'!I28+'29.目前在臺(按職業及區域)全'!J28</f>
        <v>10</v>
      </c>
      <c r="H29" s="48">
        <f>'29.目前在臺(按職業及區域)全'!C59+'29.目前在臺(按職業及區域)全'!D59</f>
        <v>83</v>
      </c>
      <c r="I29" s="48">
        <f>'29.目前在臺(按職業及區域)全'!I59+'29.目前在臺(按職業及區域)全'!J59</f>
        <v>38</v>
      </c>
      <c r="J29" s="48">
        <f>'29.目前在臺(按職業及區域)全'!K59+'29.目前在臺(按職業及區域)全'!L59</f>
        <v>12</v>
      </c>
      <c r="K29" s="48">
        <f>'29.目前在臺(按職業及區域)全'!C91+'29.目前在臺(按職業及區域)全'!D91</f>
        <v>2370</v>
      </c>
      <c r="L29" s="48">
        <f>'29.目前在臺(按職業及區域)全'!K28+'29.目前在臺(按職業及區域)全'!L28+'29.目前在臺(按職業及區域)全'!M28+'29.目前在臺(按職業及區域)全'!N28+'29.目前在臺(按職業及區域)全'!O28+'29.目前在臺(按職業及區域)全'!P28+'29.目前在臺(按職業及區域)全'!E59+'29.目前在臺(按職業及區域)全'!F59+'29.目前在臺(按職業及區域)全'!G59+'29.目前在臺(按職業及區域)全'!H59+'29.目前在臺(按職業及區域)全'!C123+'29.目前在臺(按職業及區域)全'!D123+'29.目前在臺(按職業及區域)全'!E123+'29.目前在臺(按職業及區域)全'!F123+'29.目前在臺(按職業及區域)全'!M123+'29.目前在臺(按職業及區域)全'!N123</f>
        <v>34</v>
      </c>
      <c r="M29" s="48">
        <f>'29.目前在臺(按職業及區域)全'!G123+'29.目前在臺(按職業及區域)全'!H123</f>
        <v>9</v>
      </c>
      <c r="N29" s="48">
        <f>'29.目前在臺(按職業及區域)全'!I123+'29.目前在臺(按職業及區域)全'!J123+'29.目前在臺(按職業及區域)全'!K123+'29.目前在臺(按職業及區域)全'!L123</f>
        <v>422</v>
      </c>
      <c r="O29" s="48">
        <f>'29.目前在臺(按職業及區域)全'!O123+'29.目前在臺(按職業及區域)全'!P123</f>
        <v>17</v>
      </c>
      <c r="P29" s="45"/>
      <c r="Q29" s="39"/>
    </row>
    <row r="30" spans="1:17" ht="12" customHeight="1">
      <c r="A30" s="47" t="s">
        <v>42</v>
      </c>
      <c r="B30" s="48">
        <f t="shared" si="0"/>
        <v>678</v>
      </c>
      <c r="C30" s="48">
        <f>'29.目前在臺(按職業及區域)全'!C29</f>
        <v>72</v>
      </c>
      <c r="D30" s="48">
        <f>'29.目前在臺(按職業及區域)全'!D29</f>
        <v>606</v>
      </c>
      <c r="E30" s="48">
        <f t="shared" si="1"/>
        <v>678</v>
      </c>
      <c r="F30" s="48">
        <f>'29.目前在臺(按職業及區域)全'!G29+'29.目前在臺(按職業及區域)全'!H29</f>
        <v>2</v>
      </c>
      <c r="G30" s="48">
        <f>'29.目前在臺(按職業及區域)全'!I29+'29.目前在臺(按職業及區域)全'!J29</f>
        <v>0</v>
      </c>
      <c r="H30" s="48">
        <f>'29.目前在臺(按職業及區域)全'!C60+'29.目前在臺(按職業及區域)全'!D60</f>
        <v>11</v>
      </c>
      <c r="I30" s="48">
        <f>'29.目前在臺(按職業及區域)全'!I60+'29.目前在臺(按職業及區域)全'!J60</f>
        <v>1</v>
      </c>
      <c r="J30" s="48">
        <f>'29.目前在臺(按職業及區域)全'!K60+'29.目前在臺(按職業及區域)全'!L60</f>
        <v>0</v>
      </c>
      <c r="K30" s="48">
        <f>'29.目前在臺(按職業及區域)全'!C92+'29.目前在臺(按職業及區域)全'!D92</f>
        <v>583</v>
      </c>
      <c r="L30" s="48">
        <f>'29.目前在臺(按職業及區域)全'!K29+'29.目前在臺(按職業及區域)全'!L29+'29.目前在臺(按職業及區域)全'!M29+'29.目前在臺(按職業及區域)全'!N29+'29.目前在臺(按職業及區域)全'!O29+'29.目前在臺(按職業及區域)全'!P29+'29.目前在臺(按職業及區域)全'!E60+'29.目前在臺(按職業及區域)全'!F60+'29.目前在臺(按職業及區域)全'!G60+'29.目前在臺(按職業及區域)全'!H60+'29.目前在臺(按職業及區域)全'!C124+'29.目前在臺(按職業及區域)全'!D124+'29.目前在臺(按職業及區域)全'!E124+'29.目前在臺(按職業及區域)全'!F124+'29.目前在臺(按職業及區域)全'!M124+'29.目前在臺(按職業及區域)全'!N124</f>
        <v>38</v>
      </c>
      <c r="M30" s="48">
        <f>'29.目前在臺(按職業及區域)全'!G124+'29.目前在臺(按職業及區域)全'!H124</f>
        <v>1</v>
      </c>
      <c r="N30" s="48">
        <f>'29.目前在臺(按職業及區域)全'!I124+'29.目前在臺(按職業及區域)全'!J124+'29.目前在臺(按職業及區域)全'!K124+'29.目前在臺(按職業及區域)全'!L124</f>
        <v>42</v>
      </c>
      <c r="O30" s="48">
        <f>'29.目前在臺(按職業及區域)全'!O124+'29.目前在臺(按職業及區域)全'!P124</f>
        <v>0</v>
      </c>
      <c r="P30" s="45"/>
      <c r="Q30" s="39"/>
    </row>
    <row r="31" spans="1:17" ht="12" customHeight="1">
      <c r="A31" s="50" t="s">
        <v>43</v>
      </c>
      <c r="B31" s="48">
        <f t="shared" si="0"/>
        <v>177</v>
      </c>
      <c r="C31" s="48">
        <f>'29.目前在臺(按職業及區域)全'!C30</f>
        <v>54</v>
      </c>
      <c r="D31" s="48">
        <f>'29.目前在臺(按職業及區域)全'!D30</f>
        <v>123</v>
      </c>
      <c r="E31" s="48">
        <f t="shared" si="1"/>
        <v>176</v>
      </c>
      <c r="F31" s="48">
        <f>'29.目前在臺(按職業及區域)全'!G30+'29.目前在臺(按職業及區域)全'!H30</f>
        <v>0</v>
      </c>
      <c r="G31" s="48">
        <f>'29.目前在臺(按職業及區域)全'!I30+'29.目前在臺(按職業及區域)全'!J30</f>
        <v>0</v>
      </c>
      <c r="H31" s="48">
        <f>'29.目前在臺(按職業及區域)全'!C61+'29.目前在臺(按職業及區域)全'!D61</f>
        <v>4</v>
      </c>
      <c r="I31" s="48">
        <f>'29.目前在臺(按職業及區域)全'!I61+'29.目前在臺(按職業及區域)全'!J61</f>
        <v>0</v>
      </c>
      <c r="J31" s="48">
        <f>'29.目前在臺(按職業及區域)全'!K61+'29.目前在臺(按職業及區域)全'!L61</f>
        <v>0</v>
      </c>
      <c r="K31" s="48">
        <f>'29.目前在臺(按職業及區域)全'!C93+'29.目前在臺(按職業及區域)全'!D93</f>
        <v>150</v>
      </c>
      <c r="L31" s="48">
        <f>'29.目前在臺(按職業及區域)全'!K30+'29.目前在臺(按職業及區域)全'!L30+'29.目前在臺(按職業及區域)全'!M30+'29.目前在臺(按職業及區域)全'!N30+'29.目前在臺(按職業及區域)全'!O30+'29.目前在臺(按職業及區域)全'!P30+'29.目前在臺(按職業及區域)全'!E61+'29.目前在臺(按職業及區域)全'!F61+'29.目前在臺(按職業及區域)全'!G61+'29.目前在臺(按職業及區域)全'!H61+'29.目前在臺(按職業及區域)全'!C125+'29.目前在臺(按職業及區域)全'!D125+'29.目前在臺(按職業及區域)全'!E125+'29.目前在臺(按職業及區域)全'!F125+'29.目前在臺(按職業及區域)全'!M125+'29.目前在臺(按職業及區域)全'!N125</f>
        <v>9</v>
      </c>
      <c r="M31" s="48">
        <f>'29.目前在臺(按職業及區域)全'!G125+'29.目前在臺(按職業及區域)全'!H125</f>
        <v>0</v>
      </c>
      <c r="N31" s="48">
        <f>'29.目前在臺(按職業及區域)全'!I125+'29.目前在臺(按職業及區域)全'!J125+'29.目前在臺(按職業及區域)全'!K125+'29.目前在臺(按職業及區域)全'!L125</f>
        <v>13</v>
      </c>
      <c r="O31" s="48">
        <f>'29.目前在臺(按職業及區域)全'!O125+'29.目前在臺(按職業及區域)全'!P125</f>
        <v>1</v>
      </c>
      <c r="P31" s="45"/>
      <c r="Q31" s="39"/>
    </row>
    <row r="32" spans="1:13" ht="17.2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39"/>
    </row>
    <row r="33" ht="16.5">
      <c r="A33" s="36"/>
    </row>
    <row r="34" spans="1:15" ht="16.5">
      <c r="A34" s="51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6.5">
      <c r="A35" s="5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6.5">
      <c r="A36" s="5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6.5">
      <c r="A37" s="54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2" ht="16.5">
      <c r="A38" s="36"/>
      <c r="H38" s="35"/>
      <c r="I38" s="35"/>
      <c r="J38" s="35"/>
      <c r="K38" s="35"/>
      <c r="L38" s="35"/>
    </row>
  </sheetData>
  <sheetProtection selectLockedCells="1" selectUnlockedCells="1"/>
  <mergeCells count="23">
    <mergeCell ref="A1:O1"/>
    <mergeCell ref="BM1:CB1"/>
    <mergeCell ref="CC1:CR1"/>
    <mergeCell ref="CS1:DH1"/>
    <mergeCell ref="HQ1:IF1"/>
    <mergeCell ref="IG1:IV1"/>
    <mergeCell ref="DI1:DX1"/>
    <mergeCell ref="Q1:AF1"/>
    <mergeCell ref="AG1:AV1"/>
    <mergeCell ref="AW1:BL1"/>
    <mergeCell ref="DY1:EN1"/>
    <mergeCell ref="EO1:FD1"/>
    <mergeCell ref="FE1:FT1"/>
    <mergeCell ref="FU1:GJ1"/>
    <mergeCell ref="GK1:GZ1"/>
    <mergeCell ref="HA1:HP1"/>
    <mergeCell ref="A32:L32"/>
    <mergeCell ref="A4:O4"/>
    <mergeCell ref="A5:A8"/>
    <mergeCell ref="B5:O5"/>
    <mergeCell ref="B6:D6"/>
    <mergeCell ref="E6:N6"/>
    <mergeCell ref="O6:O7"/>
  </mergeCells>
  <conditionalFormatting sqref="B34:O37">
    <cfRule type="cellIs" priority="1" dxfId="1" operator="notEqual" stopIfTrue="1">
      <formula>0</formula>
    </cfRule>
  </conditionalFormatting>
  <printOptions horizontalCentered="1"/>
  <pageMargins left="0.747916666666667" right="0.747916666666667" top="0.984027777777778" bottom="0.984027777777778" header="0.511805555555556" footer="0.511805555555556"/>
  <pageSetup firstPageNumber="36" useFirstPageNumber="1" horizontalDpi="300" verticalDpi="3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927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6.5"/>
  <cols>
    <col min="1" max="1" width="18.875" style="2" customWidth="1"/>
    <col min="2" max="10" width="13.125" style="2" customWidth="1"/>
    <col min="11" max="11" width="9.00390625" style="2" customWidth="1"/>
    <col min="12" max="12" width="13.125" style="2" customWidth="1"/>
    <col min="13" max="13" width="9.50390625" style="2" customWidth="1"/>
    <col min="14" max="14" width="9.25390625" style="2" bestFit="1" customWidth="1"/>
    <col min="15" max="15" width="9.875" style="2" customWidth="1"/>
    <col min="16" max="16" width="9.00390625" style="2" customWidth="1"/>
    <col min="17" max="17" width="9.375" style="2" customWidth="1"/>
    <col min="18" max="18" width="9.625" style="2" customWidth="1"/>
    <col min="19" max="19" width="9.75390625" style="2" customWidth="1"/>
    <col min="20" max="20" width="4.875" style="2" customWidth="1"/>
    <col min="21" max="21" width="4.50390625" style="2" customWidth="1"/>
    <col min="22" max="22" width="6.875" style="2" customWidth="1"/>
    <col min="23" max="23" width="6.25390625" style="2" customWidth="1"/>
    <col min="24" max="24" width="7.75390625" style="2" customWidth="1"/>
    <col min="25" max="25" width="8.00390625" style="2" customWidth="1"/>
    <col min="26" max="28" width="8.125" style="2" bestFit="1" customWidth="1"/>
    <col min="29" max="29" width="6.50390625" style="2" bestFit="1" customWidth="1"/>
    <col min="30" max="30" width="6.25390625" style="2" customWidth="1"/>
    <col min="31" max="31" width="5.875" style="2" customWidth="1"/>
    <col min="32" max="32" width="6.50390625" style="2" customWidth="1"/>
    <col min="33" max="33" width="6.00390625" style="2" customWidth="1"/>
    <col min="34" max="34" width="7.375" style="2" bestFit="1" customWidth="1"/>
    <col min="35" max="35" width="7.875" style="2" customWidth="1"/>
    <col min="36" max="37" width="7.375" style="2" bestFit="1" customWidth="1"/>
    <col min="38" max="39" width="6.50390625" style="2" customWidth="1"/>
    <col min="40" max="61" width="7.375" style="2" bestFit="1" customWidth="1"/>
    <col min="62" max="16384" width="9.00390625" style="2" customWidth="1"/>
  </cols>
  <sheetData>
    <row r="1" spans="1:11" ht="30">
      <c r="A1" s="176" t="s">
        <v>320</v>
      </c>
      <c r="B1" s="176"/>
      <c r="C1" s="176"/>
      <c r="D1" s="176"/>
      <c r="E1" s="176"/>
      <c r="F1" s="176"/>
      <c r="G1" s="176"/>
      <c r="H1" s="176"/>
      <c r="I1" s="176"/>
      <c r="J1" s="176"/>
      <c r="K1" s="55"/>
    </row>
    <row r="2" spans="1:13" ht="12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7"/>
    </row>
    <row r="3" spans="1:13" ht="16.5">
      <c r="A3" s="4"/>
      <c r="B3" s="4"/>
      <c r="H3" s="5" t="s">
        <v>724</v>
      </c>
      <c r="I3" s="5"/>
      <c r="J3" s="6"/>
      <c r="K3" s="6"/>
      <c r="L3" s="57"/>
      <c r="M3" s="57"/>
    </row>
    <row r="4" spans="1:13" ht="16.5">
      <c r="A4" s="4"/>
      <c r="B4" s="4"/>
      <c r="H4" s="5" t="s">
        <v>321</v>
      </c>
      <c r="I4" s="5"/>
      <c r="J4" s="6"/>
      <c r="K4" s="6"/>
      <c r="L4" s="57"/>
      <c r="M4" s="57"/>
    </row>
    <row r="5" spans="1:13" ht="9.75" customHeight="1">
      <c r="A5" s="4"/>
      <c r="B5" s="4"/>
      <c r="H5" s="6"/>
      <c r="I5" s="6"/>
      <c r="J5" s="6"/>
      <c r="K5" s="6"/>
      <c r="L5" s="57"/>
      <c r="M5" s="57"/>
    </row>
    <row r="6" spans="1:13" s="60" customFormat="1" ht="19.5" customHeight="1">
      <c r="A6" s="177" t="s">
        <v>322</v>
      </c>
      <c r="B6" s="171" t="s">
        <v>323</v>
      </c>
      <c r="C6" s="172"/>
      <c r="D6" s="173"/>
      <c r="E6" s="171" t="s">
        <v>324</v>
      </c>
      <c r="F6" s="172"/>
      <c r="G6" s="173"/>
      <c r="H6" s="171" t="s">
        <v>325</v>
      </c>
      <c r="I6" s="172"/>
      <c r="J6" s="173"/>
      <c r="K6" s="58"/>
      <c r="L6" s="59"/>
      <c r="M6" s="59"/>
    </row>
    <row r="7" spans="1:13" s="60" customFormat="1" ht="19.5" customHeight="1">
      <c r="A7" s="178"/>
      <c r="B7" s="61" t="s">
        <v>326</v>
      </c>
      <c r="C7" s="61" t="s">
        <v>327</v>
      </c>
      <c r="D7" s="61" t="s">
        <v>328</v>
      </c>
      <c r="E7" s="61" t="s">
        <v>326</v>
      </c>
      <c r="F7" s="61" t="s">
        <v>327</v>
      </c>
      <c r="G7" s="61" t="s">
        <v>328</v>
      </c>
      <c r="H7" s="61" t="s">
        <v>326</v>
      </c>
      <c r="I7" s="61" t="s">
        <v>327</v>
      </c>
      <c r="J7" s="61" t="s">
        <v>328</v>
      </c>
      <c r="K7" s="62"/>
      <c r="L7" s="59"/>
      <c r="M7" s="59"/>
    </row>
    <row r="8" spans="1:13" ht="19.5" customHeight="1">
      <c r="A8" s="63" t="s">
        <v>329</v>
      </c>
      <c r="B8" s="64">
        <f>SUM(B9+B33)</f>
        <v>497100</v>
      </c>
      <c r="C8" s="64">
        <f>SUM(C9+C33)</f>
        <v>207100</v>
      </c>
      <c r="D8" s="64">
        <f>SUM(D9+D33)</f>
        <v>290000</v>
      </c>
      <c r="E8" s="64">
        <f aca="true" t="shared" si="0" ref="E8:J8">SUM(E9+E33)</f>
        <v>182597</v>
      </c>
      <c r="F8" s="64">
        <f t="shared" si="0"/>
        <v>32789</v>
      </c>
      <c r="G8" s="64">
        <f t="shared" si="0"/>
        <v>149808</v>
      </c>
      <c r="H8" s="64">
        <f t="shared" si="0"/>
        <v>103381</v>
      </c>
      <c r="I8" s="64">
        <f t="shared" si="0"/>
        <v>52118</v>
      </c>
      <c r="J8" s="64">
        <f t="shared" si="0"/>
        <v>51263</v>
      </c>
      <c r="K8" s="65"/>
      <c r="L8" s="66"/>
      <c r="M8" s="57"/>
    </row>
    <row r="9" spans="1:13" s="72" customFormat="1" ht="19.5" customHeight="1">
      <c r="A9" s="67" t="s">
        <v>330</v>
      </c>
      <c r="B9" s="68">
        <f aca="true" t="shared" si="1" ref="B9:J9">B11+B28</f>
        <v>490089</v>
      </c>
      <c r="C9" s="68">
        <f t="shared" si="1"/>
        <v>203175</v>
      </c>
      <c r="D9" s="68">
        <f t="shared" si="1"/>
        <v>286914</v>
      </c>
      <c r="E9" s="68">
        <f t="shared" si="1"/>
        <v>182403</v>
      </c>
      <c r="F9" s="68">
        <f t="shared" si="1"/>
        <v>32698</v>
      </c>
      <c r="G9" s="68">
        <f t="shared" si="1"/>
        <v>149705</v>
      </c>
      <c r="H9" s="68">
        <f t="shared" si="1"/>
        <v>103274</v>
      </c>
      <c r="I9" s="68">
        <f t="shared" si="1"/>
        <v>52067</v>
      </c>
      <c r="J9" s="68">
        <f t="shared" si="1"/>
        <v>51207</v>
      </c>
      <c r="K9" s="69"/>
      <c r="L9" s="70"/>
      <c r="M9" s="71"/>
    </row>
    <row r="10" spans="1:13" s="72" customFormat="1" ht="19.5" customHeight="1">
      <c r="A10" s="73" t="s">
        <v>331</v>
      </c>
      <c r="B10" s="74">
        <f aca="true" t="shared" si="2" ref="B10:J10">B9/B8*100</f>
        <v>98.5896197948099</v>
      </c>
      <c r="C10" s="74">
        <f t="shared" si="2"/>
        <v>98.10478029937228</v>
      </c>
      <c r="D10" s="74">
        <f t="shared" si="2"/>
        <v>98.93586206896552</v>
      </c>
      <c r="E10" s="74">
        <f t="shared" si="2"/>
        <v>99.89375510002903</v>
      </c>
      <c r="F10" s="74">
        <f t="shared" si="2"/>
        <v>99.7224679008204</v>
      </c>
      <c r="G10" s="74">
        <f t="shared" si="2"/>
        <v>99.93124532735234</v>
      </c>
      <c r="H10" s="74">
        <f t="shared" si="2"/>
        <v>99.89649935674834</v>
      </c>
      <c r="I10" s="74">
        <f t="shared" si="2"/>
        <v>99.9021451322</v>
      </c>
      <c r="J10" s="74">
        <f t="shared" si="2"/>
        <v>99.89075941712346</v>
      </c>
      <c r="K10" s="75"/>
      <c r="L10" s="76"/>
      <c r="M10" s="71"/>
    </row>
    <row r="11" spans="1:13" ht="19.5" customHeight="1">
      <c r="A11" s="77" t="s">
        <v>332</v>
      </c>
      <c r="B11" s="78">
        <f aca="true" t="shared" si="3" ref="B11:J11">SUM(B13:B27)</f>
        <v>441188</v>
      </c>
      <c r="C11" s="78">
        <f t="shared" si="3"/>
        <v>190559</v>
      </c>
      <c r="D11" s="78">
        <f t="shared" si="3"/>
        <v>250629</v>
      </c>
      <c r="E11" s="78">
        <f t="shared" si="3"/>
        <v>177222</v>
      </c>
      <c r="F11" s="78">
        <f t="shared" si="3"/>
        <v>31639</v>
      </c>
      <c r="G11" s="78">
        <f t="shared" si="3"/>
        <v>145583</v>
      </c>
      <c r="H11" s="78">
        <f t="shared" si="3"/>
        <v>87166</v>
      </c>
      <c r="I11" s="78">
        <f t="shared" si="3"/>
        <v>50666</v>
      </c>
      <c r="J11" s="78">
        <f t="shared" si="3"/>
        <v>36500</v>
      </c>
      <c r="K11" s="65"/>
      <c r="L11" s="66"/>
      <c r="M11" s="57"/>
    </row>
    <row r="12" spans="1:13" ht="19.5" customHeight="1">
      <c r="A12" s="79" t="s">
        <v>333</v>
      </c>
      <c r="B12" s="80">
        <f aca="true" t="shared" si="4" ref="B12:J12">B11/B8*100</f>
        <v>88.7523637095152</v>
      </c>
      <c r="C12" s="80">
        <f t="shared" si="4"/>
        <v>92.01303718010622</v>
      </c>
      <c r="D12" s="80">
        <f t="shared" si="4"/>
        <v>86.42379310344828</v>
      </c>
      <c r="E12" s="80">
        <f t="shared" si="4"/>
        <v>97.05635908585573</v>
      </c>
      <c r="F12" s="80">
        <f t="shared" si="4"/>
        <v>96.49272621915887</v>
      </c>
      <c r="G12" s="80">
        <f t="shared" si="4"/>
        <v>97.17972337925879</v>
      </c>
      <c r="H12" s="80">
        <f t="shared" si="4"/>
        <v>84.31529971658235</v>
      </c>
      <c r="I12" s="80">
        <f t="shared" si="4"/>
        <v>97.21401435204727</v>
      </c>
      <c r="J12" s="80">
        <f t="shared" si="4"/>
        <v>71.20145133917251</v>
      </c>
      <c r="K12" s="81"/>
      <c r="L12" s="82"/>
      <c r="M12" s="57"/>
    </row>
    <row r="13" spans="1:13" ht="19.5" customHeight="1">
      <c r="A13" s="83" t="s">
        <v>334</v>
      </c>
      <c r="B13" s="84">
        <f>SUM(C13:D13)</f>
        <v>0</v>
      </c>
      <c r="C13" s="85">
        <v>0</v>
      </c>
      <c r="D13" s="85">
        <v>0</v>
      </c>
      <c r="E13" s="84">
        <f>F13+G13</f>
        <v>0</v>
      </c>
      <c r="F13" s="85">
        <v>0</v>
      </c>
      <c r="G13" s="85">
        <v>0</v>
      </c>
      <c r="H13" s="84">
        <f aca="true" t="shared" si="5" ref="H13:H27">I13+J13</f>
        <v>0</v>
      </c>
      <c r="I13" s="85">
        <v>0</v>
      </c>
      <c r="J13" s="85">
        <v>0</v>
      </c>
      <c r="K13" s="86"/>
      <c r="L13" s="87"/>
      <c r="M13" s="57"/>
    </row>
    <row r="14" spans="1:13" ht="19.5" customHeight="1">
      <c r="A14" s="83" t="s">
        <v>335</v>
      </c>
      <c r="B14" s="147">
        <f aca="true" t="shared" si="6" ref="B14:B27">SUM(C14:D14)</f>
        <v>4960</v>
      </c>
      <c r="C14" s="146">
        <v>4431</v>
      </c>
      <c r="D14" s="88">
        <v>529</v>
      </c>
      <c r="E14" s="84">
        <f aca="true" t="shared" si="7" ref="E14:E27">F14+G14</f>
        <v>89</v>
      </c>
      <c r="F14" s="84">
        <v>51</v>
      </c>
      <c r="G14" s="84">
        <v>38</v>
      </c>
      <c r="H14" s="84">
        <f t="shared" si="5"/>
        <v>32</v>
      </c>
      <c r="I14" s="85">
        <v>15</v>
      </c>
      <c r="J14" s="85">
        <v>17</v>
      </c>
      <c r="K14" s="86"/>
      <c r="L14" s="89"/>
      <c r="M14" s="57"/>
    </row>
    <row r="15" spans="1:13" ht="19.5" customHeight="1">
      <c r="A15" s="83" t="s">
        <v>336</v>
      </c>
      <c r="B15" s="84">
        <f t="shared" si="6"/>
        <v>2325</v>
      </c>
      <c r="C15" s="88">
        <v>2178</v>
      </c>
      <c r="D15" s="88">
        <v>147</v>
      </c>
      <c r="E15" s="84">
        <f t="shared" si="7"/>
        <v>102</v>
      </c>
      <c r="F15" s="84">
        <v>81</v>
      </c>
      <c r="G15" s="84">
        <v>21</v>
      </c>
      <c r="H15" s="84">
        <f t="shared" si="5"/>
        <v>17</v>
      </c>
      <c r="I15" s="85">
        <v>11</v>
      </c>
      <c r="J15" s="85">
        <v>6</v>
      </c>
      <c r="K15" s="86"/>
      <c r="L15" s="89"/>
      <c r="M15" s="57"/>
    </row>
    <row r="16" spans="1:13" ht="19.5" customHeight="1">
      <c r="A16" s="83" t="s">
        <v>337</v>
      </c>
      <c r="B16" s="84">
        <f t="shared" si="6"/>
        <v>9</v>
      </c>
      <c r="C16" s="85">
        <v>3</v>
      </c>
      <c r="D16" s="85">
        <v>6</v>
      </c>
      <c r="E16" s="84">
        <f t="shared" si="7"/>
        <v>1</v>
      </c>
      <c r="F16" s="84">
        <v>0</v>
      </c>
      <c r="G16" s="84">
        <v>1</v>
      </c>
      <c r="H16" s="84">
        <f t="shared" si="5"/>
        <v>0</v>
      </c>
      <c r="I16" s="85">
        <v>0</v>
      </c>
      <c r="J16" s="85">
        <v>0</v>
      </c>
      <c r="K16" s="86"/>
      <c r="L16" s="87"/>
      <c r="M16" s="57"/>
    </row>
    <row r="17" spans="1:13" ht="19.5" customHeight="1">
      <c r="A17" s="83" t="s">
        <v>338</v>
      </c>
      <c r="B17" s="84">
        <f t="shared" si="6"/>
        <v>16</v>
      </c>
      <c r="C17" s="88">
        <v>15</v>
      </c>
      <c r="D17" s="88">
        <v>1</v>
      </c>
      <c r="E17" s="84">
        <f t="shared" si="7"/>
        <v>0</v>
      </c>
      <c r="F17" s="84">
        <v>0</v>
      </c>
      <c r="G17" s="84">
        <v>0</v>
      </c>
      <c r="H17" s="84">
        <f t="shared" si="5"/>
        <v>0</v>
      </c>
      <c r="I17" s="85">
        <v>0</v>
      </c>
      <c r="J17" s="85">
        <v>0</v>
      </c>
      <c r="K17" s="86"/>
      <c r="L17" s="87"/>
      <c r="M17" s="57"/>
    </row>
    <row r="18" spans="1:13" ht="19.5" customHeight="1">
      <c r="A18" s="83" t="s">
        <v>339</v>
      </c>
      <c r="B18" s="84">
        <f t="shared" si="6"/>
        <v>35</v>
      </c>
      <c r="C18" s="88">
        <v>23</v>
      </c>
      <c r="D18" s="88">
        <v>12</v>
      </c>
      <c r="E18" s="84">
        <f t="shared" si="7"/>
        <v>0</v>
      </c>
      <c r="F18" s="84">
        <v>0</v>
      </c>
      <c r="G18" s="84">
        <v>0</v>
      </c>
      <c r="H18" s="84">
        <f t="shared" si="5"/>
        <v>0</v>
      </c>
      <c r="I18" s="85">
        <v>0</v>
      </c>
      <c r="J18" s="85">
        <v>0</v>
      </c>
      <c r="K18" s="86"/>
      <c r="L18" s="87"/>
      <c r="M18" s="57"/>
    </row>
    <row r="19" spans="1:13" ht="19.5" customHeight="1">
      <c r="A19" s="83" t="s">
        <v>340</v>
      </c>
      <c r="B19" s="84">
        <f t="shared" si="6"/>
        <v>6745</v>
      </c>
      <c r="C19" s="85">
        <v>4748</v>
      </c>
      <c r="D19" s="85">
        <v>1997</v>
      </c>
      <c r="E19" s="84">
        <f t="shared" si="7"/>
        <v>3</v>
      </c>
      <c r="F19" s="84">
        <v>2</v>
      </c>
      <c r="G19" s="84">
        <v>1</v>
      </c>
      <c r="H19" s="84">
        <f t="shared" si="5"/>
        <v>6</v>
      </c>
      <c r="I19" s="85">
        <v>3</v>
      </c>
      <c r="J19" s="85">
        <v>3</v>
      </c>
      <c r="K19" s="86"/>
      <c r="L19" s="89"/>
      <c r="M19" s="57"/>
    </row>
    <row r="20" spans="1:13" ht="19.5" customHeight="1">
      <c r="A20" s="83" t="s">
        <v>341</v>
      </c>
      <c r="B20" s="84">
        <f t="shared" si="6"/>
        <v>354</v>
      </c>
      <c r="C20" s="88">
        <v>232</v>
      </c>
      <c r="D20" s="88">
        <v>122</v>
      </c>
      <c r="E20" s="84">
        <f t="shared" si="7"/>
        <v>9</v>
      </c>
      <c r="F20" s="84">
        <v>8</v>
      </c>
      <c r="G20" s="84">
        <v>1</v>
      </c>
      <c r="H20" s="84">
        <f t="shared" si="5"/>
        <v>3</v>
      </c>
      <c r="I20" s="85">
        <v>0</v>
      </c>
      <c r="J20" s="85">
        <v>3</v>
      </c>
      <c r="K20" s="86"/>
      <c r="L20" s="87"/>
      <c r="M20" s="57"/>
    </row>
    <row r="21" spans="1:13" ht="19.5" customHeight="1">
      <c r="A21" s="83" t="s">
        <v>342</v>
      </c>
      <c r="B21" s="84">
        <f t="shared" si="6"/>
        <v>31</v>
      </c>
      <c r="C21" s="88">
        <v>12</v>
      </c>
      <c r="D21" s="88">
        <v>19</v>
      </c>
      <c r="E21" s="84">
        <f t="shared" si="7"/>
        <v>0</v>
      </c>
      <c r="F21" s="84">
        <v>0</v>
      </c>
      <c r="G21" s="84">
        <v>0</v>
      </c>
      <c r="H21" s="84">
        <f t="shared" si="5"/>
        <v>1</v>
      </c>
      <c r="I21" s="85">
        <v>0</v>
      </c>
      <c r="J21" s="85">
        <v>1</v>
      </c>
      <c r="K21" s="86"/>
      <c r="L21" s="87"/>
      <c r="M21" s="57"/>
    </row>
    <row r="22" spans="1:13" ht="19.5" customHeight="1">
      <c r="A22" s="83" t="s">
        <v>343</v>
      </c>
      <c r="B22" s="84">
        <f t="shared" si="6"/>
        <v>1688</v>
      </c>
      <c r="C22" s="85">
        <v>1027</v>
      </c>
      <c r="D22" s="85">
        <v>661</v>
      </c>
      <c r="E22" s="84">
        <f t="shared" si="7"/>
        <v>47</v>
      </c>
      <c r="F22" s="84">
        <v>29</v>
      </c>
      <c r="G22" s="84">
        <v>18</v>
      </c>
      <c r="H22" s="84">
        <f t="shared" si="5"/>
        <v>106</v>
      </c>
      <c r="I22" s="85">
        <v>30</v>
      </c>
      <c r="J22" s="85">
        <v>76</v>
      </c>
      <c r="K22" s="86"/>
      <c r="L22" s="89"/>
      <c r="M22" s="57"/>
    </row>
    <row r="23" spans="1:13" ht="19.5" customHeight="1">
      <c r="A23" s="83" t="s">
        <v>344</v>
      </c>
      <c r="B23" s="84">
        <f t="shared" si="6"/>
        <v>257</v>
      </c>
      <c r="C23" s="88">
        <v>200</v>
      </c>
      <c r="D23" s="88">
        <v>57</v>
      </c>
      <c r="E23" s="84">
        <f t="shared" si="7"/>
        <v>5</v>
      </c>
      <c r="F23" s="84">
        <v>3</v>
      </c>
      <c r="G23" s="84">
        <v>2</v>
      </c>
      <c r="H23" s="84">
        <f t="shared" si="5"/>
        <v>15</v>
      </c>
      <c r="I23" s="85">
        <v>4</v>
      </c>
      <c r="J23" s="85">
        <v>11</v>
      </c>
      <c r="K23" s="86"/>
      <c r="L23" s="87"/>
      <c r="M23" s="57"/>
    </row>
    <row r="24" spans="1:13" ht="19.5" customHeight="1">
      <c r="A24" s="83" t="s">
        <v>345</v>
      </c>
      <c r="B24" s="147">
        <f t="shared" si="6"/>
        <v>398524</v>
      </c>
      <c r="C24" s="146">
        <v>163721</v>
      </c>
      <c r="D24" s="88">
        <v>234803</v>
      </c>
      <c r="E24" s="84">
        <f t="shared" si="7"/>
        <v>174758</v>
      </c>
      <c r="F24" s="84">
        <v>30696</v>
      </c>
      <c r="G24" s="84">
        <v>144062</v>
      </c>
      <c r="H24" s="84">
        <f t="shared" si="5"/>
        <v>81975</v>
      </c>
      <c r="I24" s="88">
        <v>50183</v>
      </c>
      <c r="J24" s="88">
        <v>31792</v>
      </c>
      <c r="K24" s="90"/>
      <c r="L24" s="89"/>
      <c r="M24" s="57"/>
    </row>
    <row r="25" spans="1:13" ht="19.5" customHeight="1">
      <c r="A25" s="83" t="s">
        <v>346</v>
      </c>
      <c r="B25" s="84">
        <f t="shared" si="6"/>
        <v>410</v>
      </c>
      <c r="C25" s="85">
        <v>408</v>
      </c>
      <c r="D25" s="85">
        <v>2</v>
      </c>
      <c r="E25" s="84">
        <f t="shared" si="7"/>
        <v>288</v>
      </c>
      <c r="F25" s="85">
        <v>287</v>
      </c>
      <c r="G25" s="85">
        <v>1</v>
      </c>
      <c r="H25" s="84">
        <f t="shared" si="5"/>
        <v>5</v>
      </c>
      <c r="I25" s="85">
        <v>4</v>
      </c>
      <c r="J25" s="85">
        <v>1</v>
      </c>
      <c r="K25" s="86"/>
      <c r="L25" s="87"/>
      <c r="M25" s="57"/>
    </row>
    <row r="26" spans="1:13" ht="19.5" customHeight="1">
      <c r="A26" s="83" t="s">
        <v>347</v>
      </c>
      <c r="B26" s="84">
        <f t="shared" si="6"/>
        <v>24082</v>
      </c>
      <c r="C26" s="88">
        <v>12267</v>
      </c>
      <c r="D26" s="88">
        <v>11815</v>
      </c>
      <c r="E26" s="84">
        <f t="shared" si="7"/>
        <v>1857</v>
      </c>
      <c r="F26" s="85">
        <v>460</v>
      </c>
      <c r="G26" s="88">
        <v>1397</v>
      </c>
      <c r="H26" s="84">
        <f t="shared" si="5"/>
        <v>4807</v>
      </c>
      <c r="I26" s="85">
        <v>385</v>
      </c>
      <c r="J26" s="88">
        <v>4422</v>
      </c>
      <c r="K26" s="90"/>
      <c r="L26" s="89"/>
      <c r="M26" s="57"/>
    </row>
    <row r="27" spans="1:13" ht="19.5" customHeight="1">
      <c r="A27" s="83" t="s">
        <v>348</v>
      </c>
      <c r="B27" s="84">
        <f t="shared" si="6"/>
        <v>1752</v>
      </c>
      <c r="C27" s="88">
        <v>1294</v>
      </c>
      <c r="D27" s="88">
        <v>458</v>
      </c>
      <c r="E27" s="84">
        <f t="shared" si="7"/>
        <v>63</v>
      </c>
      <c r="F27" s="85">
        <v>22</v>
      </c>
      <c r="G27" s="85">
        <v>41</v>
      </c>
      <c r="H27" s="84">
        <f t="shared" si="5"/>
        <v>199</v>
      </c>
      <c r="I27" s="85">
        <v>31</v>
      </c>
      <c r="J27" s="85">
        <v>168</v>
      </c>
      <c r="K27" s="86"/>
      <c r="L27" s="89"/>
      <c r="M27" s="57"/>
    </row>
    <row r="28" spans="1:13" s="96" customFormat="1" ht="19.5" customHeight="1">
      <c r="A28" s="91" t="s">
        <v>349</v>
      </c>
      <c r="B28" s="92">
        <f aca="true" t="shared" si="8" ref="B28:J28">SUM(B30:B32)</f>
        <v>48901</v>
      </c>
      <c r="C28" s="92">
        <f t="shared" si="8"/>
        <v>12616</v>
      </c>
      <c r="D28" s="92">
        <f t="shared" si="8"/>
        <v>36285</v>
      </c>
      <c r="E28" s="92">
        <f t="shared" si="8"/>
        <v>5181</v>
      </c>
      <c r="F28" s="92">
        <f t="shared" si="8"/>
        <v>1059</v>
      </c>
      <c r="G28" s="92">
        <f t="shared" si="8"/>
        <v>4122</v>
      </c>
      <c r="H28" s="92">
        <f t="shared" si="8"/>
        <v>16108</v>
      </c>
      <c r="I28" s="92">
        <f t="shared" si="8"/>
        <v>1401</v>
      </c>
      <c r="J28" s="92">
        <f t="shared" si="8"/>
        <v>14707</v>
      </c>
      <c r="K28" s="93"/>
      <c r="L28" s="94"/>
      <c r="M28" s="95"/>
    </row>
    <row r="29" spans="1:14" s="96" customFormat="1" ht="19.5" customHeight="1">
      <c r="A29" s="79" t="s">
        <v>331</v>
      </c>
      <c r="B29" s="97">
        <f aca="true" t="shared" si="9" ref="B29:J29">B28/B8*100</f>
        <v>9.83725608529471</v>
      </c>
      <c r="C29" s="97">
        <f t="shared" si="9"/>
        <v>6.091743119266055</v>
      </c>
      <c r="D29" s="97">
        <f t="shared" si="9"/>
        <v>12.512068965517242</v>
      </c>
      <c r="E29" s="97">
        <f t="shared" si="9"/>
        <v>2.837396014173289</v>
      </c>
      <c r="F29" s="97">
        <f t="shared" si="9"/>
        <v>3.2297416816615327</v>
      </c>
      <c r="G29" s="97">
        <f t="shared" si="9"/>
        <v>2.7515219480935595</v>
      </c>
      <c r="H29" s="97">
        <f t="shared" si="9"/>
        <v>15.581199640165988</v>
      </c>
      <c r="I29" s="97">
        <f t="shared" si="9"/>
        <v>2.68813078015273</v>
      </c>
      <c r="J29" s="97">
        <f t="shared" si="9"/>
        <v>28.689308077950958</v>
      </c>
      <c r="K29" s="98"/>
      <c r="L29" s="99"/>
      <c r="M29" s="95"/>
      <c r="N29" s="100"/>
    </row>
    <row r="30" spans="1:14" ht="19.5" customHeight="1">
      <c r="A30" s="83" t="s">
        <v>350</v>
      </c>
      <c r="B30" s="84">
        <f>SUM(C30:D30)</f>
        <v>25336</v>
      </c>
      <c r="C30" s="85">
        <v>0</v>
      </c>
      <c r="D30" s="88">
        <v>25336</v>
      </c>
      <c r="E30" s="84">
        <f>SUM(F30:G30)</f>
        <v>2895</v>
      </c>
      <c r="F30" s="88">
        <v>0</v>
      </c>
      <c r="G30" s="88">
        <v>2895</v>
      </c>
      <c r="H30" s="84">
        <f>I30+J30</f>
        <v>13205</v>
      </c>
      <c r="I30" s="84">
        <v>0</v>
      </c>
      <c r="J30" s="84">
        <v>13205</v>
      </c>
      <c r="K30" s="90"/>
      <c r="L30" s="89"/>
      <c r="M30" s="57"/>
      <c r="N30" s="18"/>
    </row>
    <row r="31" spans="1:14" ht="19.5" customHeight="1">
      <c r="A31" s="83" t="s">
        <v>351</v>
      </c>
      <c r="B31" s="84">
        <f>SUM(C31:D31)</f>
        <v>23376</v>
      </c>
      <c r="C31" s="88">
        <v>12446</v>
      </c>
      <c r="D31" s="88">
        <v>10930</v>
      </c>
      <c r="E31" s="84">
        <f>SUM(F31:G31)</f>
        <v>2282</v>
      </c>
      <c r="F31" s="88">
        <v>1058</v>
      </c>
      <c r="G31" s="88">
        <v>1224</v>
      </c>
      <c r="H31" s="84">
        <f>I31+J31</f>
        <v>2901</v>
      </c>
      <c r="I31" s="84">
        <v>1399</v>
      </c>
      <c r="J31" s="84">
        <v>1502</v>
      </c>
      <c r="K31" s="86"/>
      <c r="L31" s="89"/>
      <c r="M31" s="57"/>
      <c r="N31" s="18"/>
    </row>
    <row r="32" spans="1:14" ht="19.5" customHeight="1">
      <c r="A32" s="83" t="s">
        <v>347</v>
      </c>
      <c r="B32" s="84">
        <f>SUM(C32:D32)</f>
        <v>189</v>
      </c>
      <c r="C32" s="85">
        <v>170</v>
      </c>
      <c r="D32" s="85">
        <v>19</v>
      </c>
      <c r="E32" s="84">
        <f>SUM(F32:G32)</f>
        <v>4</v>
      </c>
      <c r="F32" s="85">
        <v>1</v>
      </c>
      <c r="G32" s="85">
        <v>3</v>
      </c>
      <c r="H32" s="84">
        <f>I32+J32</f>
        <v>2</v>
      </c>
      <c r="I32" s="84">
        <v>2</v>
      </c>
      <c r="J32" s="84">
        <v>0</v>
      </c>
      <c r="K32" s="86"/>
      <c r="L32" s="87"/>
      <c r="M32" s="57"/>
      <c r="N32" s="57"/>
    </row>
    <row r="33" spans="1:14" s="72" customFormat="1" ht="19.5" customHeight="1">
      <c r="A33" s="101" t="s">
        <v>352</v>
      </c>
      <c r="B33" s="84">
        <f>SUM(C33:D33)</f>
        <v>7011</v>
      </c>
      <c r="C33" s="88">
        <v>3925</v>
      </c>
      <c r="D33" s="88">
        <v>3086</v>
      </c>
      <c r="E33" s="84">
        <f>SUM(F33:G33)</f>
        <v>194</v>
      </c>
      <c r="F33" s="88">
        <v>91</v>
      </c>
      <c r="G33" s="88">
        <v>103</v>
      </c>
      <c r="H33" s="84">
        <f>I33+J33</f>
        <v>107</v>
      </c>
      <c r="I33" s="84">
        <v>51</v>
      </c>
      <c r="J33" s="84">
        <v>56</v>
      </c>
      <c r="K33" s="86"/>
      <c r="L33" s="89"/>
      <c r="M33" s="71"/>
      <c r="N33" s="71"/>
    </row>
    <row r="34" spans="2:14" ht="19.5">
      <c r="B34" s="102"/>
      <c r="C34" s="102"/>
      <c r="D34" s="102"/>
      <c r="E34" s="102"/>
      <c r="F34" s="102"/>
      <c r="G34" s="102"/>
      <c r="H34" s="102"/>
      <c r="I34" s="102"/>
      <c r="J34" s="102"/>
      <c r="K34" s="57"/>
      <c r="L34" s="57"/>
      <c r="M34" s="57"/>
      <c r="N34" s="57"/>
    </row>
    <row r="35" spans="1:41" ht="19.5" customHeight="1">
      <c r="A35" s="164" t="s">
        <v>353</v>
      </c>
      <c r="B35" s="171" t="s">
        <v>354</v>
      </c>
      <c r="C35" s="172"/>
      <c r="D35" s="173"/>
      <c r="E35" s="171" t="s">
        <v>355</v>
      </c>
      <c r="F35" s="172"/>
      <c r="G35" s="173"/>
      <c r="H35" s="166" t="s">
        <v>356</v>
      </c>
      <c r="I35" s="166"/>
      <c r="J35" s="16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N35" s="4"/>
      <c r="AO35" s="4"/>
    </row>
    <row r="36" spans="1:63" ht="19.5" customHeight="1">
      <c r="A36" s="165"/>
      <c r="B36" s="61" t="s">
        <v>357</v>
      </c>
      <c r="C36" s="61" t="s">
        <v>358</v>
      </c>
      <c r="D36" s="61" t="s">
        <v>359</v>
      </c>
      <c r="E36" s="61" t="s">
        <v>357</v>
      </c>
      <c r="F36" s="61" t="s">
        <v>358</v>
      </c>
      <c r="G36" s="61" t="s">
        <v>359</v>
      </c>
      <c r="H36" s="61" t="s">
        <v>360</v>
      </c>
      <c r="I36" s="61" t="s">
        <v>358</v>
      </c>
      <c r="J36" s="61" t="s">
        <v>359</v>
      </c>
      <c r="P36" s="4"/>
      <c r="Q36" s="4"/>
      <c r="R36" s="10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N36" s="4"/>
      <c r="AO36" s="4"/>
      <c r="AP36" s="4"/>
      <c r="AQ36" s="4"/>
      <c r="AR36" s="4"/>
      <c r="AS36" s="4"/>
      <c r="AT36" s="53"/>
      <c r="AU36" s="103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2" ht="19.5" customHeight="1">
      <c r="A37" s="63" t="s">
        <v>361</v>
      </c>
      <c r="B37" s="64">
        <f>C37+D37</f>
        <v>86441</v>
      </c>
      <c r="C37" s="64">
        <f>SUM(C38+C62)</f>
        <v>33870</v>
      </c>
      <c r="D37" s="64">
        <f>SUM(D38+D62)</f>
        <v>52571</v>
      </c>
      <c r="E37" s="64">
        <f>F37+G37</f>
        <v>66449</v>
      </c>
      <c r="F37" s="64">
        <f>SUM(F38+F62)</f>
        <v>52626</v>
      </c>
      <c r="G37" s="64">
        <f>SUM(G38+G62)</f>
        <v>13823</v>
      </c>
      <c r="H37" s="64">
        <f>SUM(H38+H62)</f>
        <v>12575</v>
      </c>
      <c r="I37" s="64">
        <f>SUM(I38+I62)</f>
        <v>7700</v>
      </c>
      <c r="J37" s="64">
        <f>SUM(J38+J62)</f>
        <v>4875</v>
      </c>
      <c r="P37" s="53"/>
      <c r="Q37" s="53"/>
      <c r="V37" s="53"/>
      <c r="AF37" s="53"/>
      <c r="AG37" s="53"/>
      <c r="AP37" s="53"/>
      <c r="AQ37" s="53"/>
      <c r="AS37" s="53"/>
      <c r="BJ37" s="53"/>
    </row>
    <row r="38" spans="1:10" ht="19.5" customHeight="1">
      <c r="A38" s="67" t="s">
        <v>362</v>
      </c>
      <c r="B38" s="68">
        <f>C38+D38</f>
        <v>86301</v>
      </c>
      <c r="C38" s="68">
        <f>C40+C57</f>
        <v>33801</v>
      </c>
      <c r="D38" s="68">
        <f>D40+D57</f>
        <v>52500</v>
      </c>
      <c r="E38" s="68">
        <f>F38+G38</f>
        <v>66398</v>
      </c>
      <c r="F38" s="68">
        <f>F40+F57</f>
        <v>52601</v>
      </c>
      <c r="G38" s="68">
        <f>G40+G57</f>
        <v>13797</v>
      </c>
      <c r="H38" s="68">
        <f>H40+H57</f>
        <v>10788</v>
      </c>
      <c r="I38" s="68">
        <f>I40+I57</f>
        <v>6772</v>
      </c>
      <c r="J38" s="68">
        <f>J40+J57</f>
        <v>4016</v>
      </c>
    </row>
    <row r="39" spans="1:10" ht="19.5" customHeight="1">
      <c r="A39" s="73" t="s">
        <v>363</v>
      </c>
      <c r="B39" s="74">
        <f aca="true" t="shared" si="10" ref="B39:G39">B38/B37*100</f>
        <v>99.83803981906733</v>
      </c>
      <c r="C39" s="74">
        <f t="shared" si="10"/>
        <v>99.79627989371124</v>
      </c>
      <c r="D39" s="74">
        <f t="shared" si="10"/>
        <v>99.8649445511784</v>
      </c>
      <c r="E39" s="74">
        <f t="shared" si="10"/>
        <v>99.92324940932143</v>
      </c>
      <c r="F39" s="74">
        <f t="shared" si="10"/>
        <v>99.95249496446623</v>
      </c>
      <c r="G39" s="74">
        <f t="shared" si="10"/>
        <v>99.81190769008175</v>
      </c>
      <c r="H39" s="74">
        <f>H38/H37*100</f>
        <v>85.78926441351888</v>
      </c>
      <c r="I39" s="74">
        <f>I38/I37*100</f>
        <v>87.94805194805195</v>
      </c>
      <c r="J39" s="74">
        <f>J38/J37*100</f>
        <v>82.37948717948717</v>
      </c>
    </row>
    <row r="40" spans="1:10" ht="19.5" customHeight="1">
      <c r="A40" s="77" t="s">
        <v>364</v>
      </c>
      <c r="B40" s="78">
        <f>C40+D40</f>
        <v>84159</v>
      </c>
      <c r="C40" s="78">
        <f>SUM(C42:C56)</f>
        <v>33706</v>
      </c>
      <c r="D40" s="78">
        <f>SUM(D42:D56)</f>
        <v>50453</v>
      </c>
      <c r="E40" s="78">
        <f>F40+G40</f>
        <v>63444</v>
      </c>
      <c r="F40" s="78">
        <f>SUM(F42:F56)</f>
        <v>52387</v>
      </c>
      <c r="G40" s="78">
        <f>SUM(G42:G56)</f>
        <v>11057</v>
      </c>
      <c r="H40" s="78">
        <f>SUM(H42:H56)</f>
        <v>7849</v>
      </c>
      <c r="I40" s="78">
        <f>SUM(I42:I56)</f>
        <v>6151</v>
      </c>
      <c r="J40" s="78">
        <f>SUM(J42:J56)</f>
        <v>1698</v>
      </c>
    </row>
    <row r="41" spans="1:10" ht="19.5" customHeight="1">
      <c r="A41" s="79" t="s">
        <v>365</v>
      </c>
      <c r="B41" s="80">
        <f aca="true" t="shared" si="11" ref="B41:G41">B40/B37*100</f>
        <v>97.36004905079766</v>
      </c>
      <c r="C41" s="80">
        <f t="shared" si="11"/>
        <v>99.51579568940065</v>
      </c>
      <c r="D41" s="80">
        <f t="shared" si="11"/>
        <v>95.97116280839246</v>
      </c>
      <c r="E41" s="80">
        <f t="shared" si="11"/>
        <v>95.47773480413551</v>
      </c>
      <c r="F41" s="80">
        <f t="shared" si="11"/>
        <v>99.54585186029719</v>
      </c>
      <c r="G41" s="80">
        <f t="shared" si="11"/>
        <v>79.98987195254287</v>
      </c>
      <c r="H41" s="80">
        <f>H40/H37*100</f>
        <v>62.41749502982107</v>
      </c>
      <c r="I41" s="80">
        <f>I40/I37*100</f>
        <v>79.88311688311688</v>
      </c>
      <c r="J41" s="80">
        <f>J40/J37*100</f>
        <v>34.830769230769235</v>
      </c>
    </row>
    <row r="42" spans="1:10" ht="19.5" customHeight="1">
      <c r="A42" s="83" t="s">
        <v>366</v>
      </c>
      <c r="B42" s="84">
        <f aca="true" t="shared" si="12" ref="B42:B56">C42+D42</f>
        <v>0</v>
      </c>
      <c r="C42" s="85">
        <v>0</v>
      </c>
      <c r="D42" s="85">
        <v>0</v>
      </c>
      <c r="E42" s="84">
        <f aca="true" t="shared" si="13" ref="E42:E56">F42+G42</f>
        <v>0</v>
      </c>
      <c r="F42" s="85">
        <v>0</v>
      </c>
      <c r="G42" s="85">
        <v>0</v>
      </c>
      <c r="H42" s="84">
        <f aca="true" t="shared" si="14" ref="H42:H56">I42+J42</f>
        <v>0</v>
      </c>
      <c r="I42" s="85">
        <v>0</v>
      </c>
      <c r="J42" s="85">
        <v>0</v>
      </c>
    </row>
    <row r="43" spans="1:10" ht="19.5" customHeight="1">
      <c r="A43" s="83" t="s">
        <v>367</v>
      </c>
      <c r="B43" s="84">
        <f t="shared" si="12"/>
        <v>72</v>
      </c>
      <c r="C43" s="85">
        <v>49</v>
      </c>
      <c r="D43" s="85">
        <v>23</v>
      </c>
      <c r="E43" s="84">
        <f t="shared" si="13"/>
        <v>55</v>
      </c>
      <c r="F43" s="85">
        <v>45</v>
      </c>
      <c r="G43" s="85">
        <v>10</v>
      </c>
      <c r="H43" s="147">
        <f t="shared" si="14"/>
        <v>2272</v>
      </c>
      <c r="I43" s="146">
        <v>2122</v>
      </c>
      <c r="J43" s="85">
        <v>150</v>
      </c>
    </row>
    <row r="44" spans="1:10" ht="19.5" customHeight="1">
      <c r="A44" s="83" t="s">
        <v>368</v>
      </c>
      <c r="B44" s="84">
        <f t="shared" si="12"/>
        <v>226</v>
      </c>
      <c r="C44" s="85">
        <v>210</v>
      </c>
      <c r="D44" s="85">
        <v>16</v>
      </c>
      <c r="E44" s="84">
        <f t="shared" si="13"/>
        <v>35</v>
      </c>
      <c r="F44" s="85">
        <v>26</v>
      </c>
      <c r="G44" s="85">
        <v>9</v>
      </c>
      <c r="H44" s="84">
        <f t="shared" si="14"/>
        <v>648</v>
      </c>
      <c r="I44" s="85">
        <v>637</v>
      </c>
      <c r="J44" s="85">
        <v>11</v>
      </c>
    </row>
    <row r="45" spans="1:40" ht="19.5" customHeight="1">
      <c r="A45" s="83" t="s">
        <v>369</v>
      </c>
      <c r="B45" s="84">
        <f t="shared" si="12"/>
        <v>0</v>
      </c>
      <c r="C45" s="85">
        <v>0</v>
      </c>
      <c r="D45" s="85">
        <v>0</v>
      </c>
      <c r="E45" s="84">
        <f t="shared" si="13"/>
        <v>0</v>
      </c>
      <c r="F45" s="85">
        <v>0</v>
      </c>
      <c r="G45" s="85">
        <v>0</v>
      </c>
      <c r="H45" s="84">
        <f t="shared" si="14"/>
        <v>3</v>
      </c>
      <c r="I45" s="85">
        <v>1</v>
      </c>
      <c r="J45" s="85">
        <v>2</v>
      </c>
      <c r="AN45" s="53"/>
    </row>
    <row r="46" spans="1:44" ht="19.5" customHeight="1">
      <c r="A46" s="83" t="s">
        <v>370</v>
      </c>
      <c r="B46" s="84">
        <f t="shared" si="12"/>
        <v>0</v>
      </c>
      <c r="C46" s="85">
        <v>0</v>
      </c>
      <c r="D46" s="85">
        <v>0</v>
      </c>
      <c r="E46" s="84">
        <f t="shared" si="13"/>
        <v>0</v>
      </c>
      <c r="F46" s="85">
        <v>0</v>
      </c>
      <c r="G46" s="85">
        <v>0</v>
      </c>
      <c r="H46" s="84">
        <f t="shared" si="14"/>
        <v>0</v>
      </c>
      <c r="I46" s="85">
        <v>0</v>
      </c>
      <c r="J46" s="85">
        <v>0</v>
      </c>
      <c r="AR46" s="53"/>
    </row>
    <row r="47" spans="1:10" ht="19.5" customHeight="1">
      <c r="A47" s="83" t="s">
        <v>371</v>
      </c>
      <c r="B47" s="84">
        <f t="shared" si="12"/>
        <v>0</v>
      </c>
      <c r="C47" s="85">
        <v>0</v>
      </c>
      <c r="D47" s="85">
        <v>0</v>
      </c>
      <c r="E47" s="84">
        <f t="shared" si="13"/>
        <v>0</v>
      </c>
      <c r="F47" s="85">
        <v>0</v>
      </c>
      <c r="G47" s="85">
        <v>0</v>
      </c>
      <c r="H47" s="84">
        <f t="shared" si="14"/>
        <v>8</v>
      </c>
      <c r="I47" s="85">
        <v>5</v>
      </c>
      <c r="J47" s="85">
        <v>3</v>
      </c>
    </row>
    <row r="48" spans="1:10" ht="19.5" customHeight="1">
      <c r="A48" s="83" t="s">
        <v>372</v>
      </c>
      <c r="B48" s="84">
        <f t="shared" si="12"/>
        <v>39</v>
      </c>
      <c r="C48" s="85">
        <v>16</v>
      </c>
      <c r="D48" s="85">
        <v>23</v>
      </c>
      <c r="E48" s="84">
        <f t="shared" si="13"/>
        <v>9</v>
      </c>
      <c r="F48" s="85">
        <v>3</v>
      </c>
      <c r="G48" s="85">
        <v>6</v>
      </c>
      <c r="H48" s="84">
        <f t="shared" si="14"/>
        <v>639</v>
      </c>
      <c r="I48" s="85">
        <v>326</v>
      </c>
      <c r="J48" s="85">
        <v>313</v>
      </c>
    </row>
    <row r="49" spans="1:10" ht="19.5" customHeight="1">
      <c r="A49" s="83" t="s">
        <v>373</v>
      </c>
      <c r="B49" s="84">
        <f t="shared" si="12"/>
        <v>6</v>
      </c>
      <c r="C49" s="85">
        <v>3</v>
      </c>
      <c r="D49" s="85">
        <v>3</v>
      </c>
      <c r="E49" s="84">
        <f t="shared" si="13"/>
        <v>3</v>
      </c>
      <c r="F49" s="85">
        <v>3</v>
      </c>
      <c r="G49" s="85">
        <v>0</v>
      </c>
      <c r="H49" s="84">
        <f t="shared" si="14"/>
        <v>11</v>
      </c>
      <c r="I49" s="85">
        <v>10</v>
      </c>
      <c r="J49" s="85">
        <v>1</v>
      </c>
    </row>
    <row r="50" spans="1:67" ht="19.5" customHeight="1">
      <c r="A50" s="83" t="s">
        <v>374</v>
      </c>
      <c r="B50" s="84">
        <f t="shared" si="12"/>
        <v>0</v>
      </c>
      <c r="C50" s="85">
        <v>0</v>
      </c>
      <c r="D50" s="85">
        <v>0</v>
      </c>
      <c r="E50" s="84">
        <f t="shared" si="13"/>
        <v>0</v>
      </c>
      <c r="F50" s="85">
        <v>0</v>
      </c>
      <c r="G50" s="85">
        <v>0</v>
      </c>
      <c r="H50" s="84">
        <f t="shared" si="14"/>
        <v>0</v>
      </c>
      <c r="I50" s="85">
        <v>0</v>
      </c>
      <c r="J50" s="85">
        <v>0</v>
      </c>
      <c r="AF50" s="53"/>
      <c r="AG50" s="53"/>
      <c r="AH50" s="53"/>
      <c r="AI50" s="53"/>
      <c r="AJ50" s="53"/>
      <c r="AK50" s="53"/>
      <c r="BN50" s="53"/>
      <c r="BO50" s="53"/>
    </row>
    <row r="51" spans="1:55" ht="19.5" customHeight="1">
      <c r="A51" s="83" t="s">
        <v>375</v>
      </c>
      <c r="B51" s="84">
        <f t="shared" si="12"/>
        <v>137</v>
      </c>
      <c r="C51" s="85">
        <v>54</v>
      </c>
      <c r="D51" s="85">
        <v>83</v>
      </c>
      <c r="E51" s="84">
        <f t="shared" si="13"/>
        <v>16</v>
      </c>
      <c r="F51" s="85">
        <v>9</v>
      </c>
      <c r="G51" s="85">
        <v>7</v>
      </c>
      <c r="H51" s="84">
        <f t="shared" si="14"/>
        <v>65</v>
      </c>
      <c r="I51" s="85">
        <v>56</v>
      </c>
      <c r="J51" s="85">
        <v>9</v>
      </c>
      <c r="AH51" s="53"/>
      <c r="AI51" s="53"/>
      <c r="AJ51" s="53"/>
      <c r="AK51" s="53"/>
      <c r="AL51" s="53"/>
      <c r="AM51" s="53"/>
      <c r="BB51" s="53"/>
      <c r="BC51" s="53"/>
    </row>
    <row r="52" spans="1:67" ht="19.5" customHeight="1">
      <c r="A52" s="83" t="s">
        <v>376</v>
      </c>
      <c r="B52" s="84">
        <f t="shared" si="12"/>
        <v>22</v>
      </c>
      <c r="C52" s="85">
        <v>16</v>
      </c>
      <c r="D52" s="85">
        <v>6</v>
      </c>
      <c r="E52" s="84">
        <f t="shared" si="13"/>
        <v>110</v>
      </c>
      <c r="F52" s="85">
        <v>79</v>
      </c>
      <c r="G52" s="85">
        <v>31</v>
      </c>
      <c r="H52" s="84">
        <f t="shared" si="14"/>
        <v>52</v>
      </c>
      <c r="I52" s="85">
        <v>52</v>
      </c>
      <c r="J52" s="85">
        <v>0</v>
      </c>
      <c r="AJ52" s="53"/>
      <c r="BO52" s="53"/>
    </row>
    <row r="53" spans="1:55" ht="19.5" customHeight="1">
      <c r="A53" s="83" t="s">
        <v>377</v>
      </c>
      <c r="B53" s="84">
        <f t="shared" si="12"/>
        <v>82190</v>
      </c>
      <c r="C53" s="88">
        <v>32868</v>
      </c>
      <c r="D53" s="88">
        <v>49322</v>
      </c>
      <c r="E53" s="84">
        <f t="shared" si="13"/>
        <v>59599</v>
      </c>
      <c r="F53" s="88">
        <v>49972</v>
      </c>
      <c r="G53" s="88">
        <v>9627</v>
      </c>
      <c r="H53" s="147">
        <f t="shared" si="14"/>
        <v>0</v>
      </c>
      <c r="I53" s="146">
        <v>0</v>
      </c>
      <c r="J53" s="88">
        <v>0</v>
      </c>
      <c r="AJ53" s="53"/>
      <c r="AL53" s="53"/>
      <c r="BC53" s="53"/>
    </row>
    <row r="54" spans="1:67" ht="19.5" customHeight="1">
      <c r="A54" s="83" t="s">
        <v>378</v>
      </c>
      <c r="B54" s="84">
        <f t="shared" si="12"/>
        <v>4</v>
      </c>
      <c r="C54" s="85">
        <v>4</v>
      </c>
      <c r="D54" s="85">
        <v>0</v>
      </c>
      <c r="E54" s="84">
        <f t="shared" si="13"/>
        <v>0</v>
      </c>
      <c r="F54" s="85">
        <v>0</v>
      </c>
      <c r="G54" s="85">
        <v>0</v>
      </c>
      <c r="H54" s="84">
        <f t="shared" si="14"/>
        <v>2</v>
      </c>
      <c r="I54" s="88">
        <v>2</v>
      </c>
      <c r="J54" s="88">
        <v>0</v>
      </c>
      <c r="Q54" s="53"/>
      <c r="AG54" s="53"/>
      <c r="AI54" s="53"/>
      <c r="AK54" s="53"/>
      <c r="BO54" s="53"/>
    </row>
    <row r="55" spans="1:65" ht="19.5" customHeight="1">
      <c r="A55" s="83" t="s">
        <v>379</v>
      </c>
      <c r="B55" s="84">
        <f t="shared" si="12"/>
        <v>1374</v>
      </c>
      <c r="C55" s="85">
        <v>431</v>
      </c>
      <c r="D55" s="85">
        <v>943</v>
      </c>
      <c r="E55" s="84">
        <f t="shared" si="13"/>
        <v>3138</v>
      </c>
      <c r="F55" s="88">
        <v>1801</v>
      </c>
      <c r="G55" s="88">
        <v>1337</v>
      </c>
      <c r="H55" s="84">
        <f t="shared" si="14"/>
        <v>3940</v>
      </c>
      <c r="I55" s="88">
        <v>2798</v>
      </c>
      <c r="J55" s="88">
        <v>1142</v>
      </c>
      <c r="Q55" s="53"/>
      <c r="AD55" s="53"/>
      <c r="AE55" s="53"/>
      <c r="AG55" s="53"/>
      <c r="AI55" s="53"/>
      <c r="AK55" s="53"/>
      <c r="AM55" s="53"/>
      <c r="BC55" s="53"/>
      <c r="BM55" s="53"/>
    </row>
    <row r="56" spans="1:63" ht="19.5" customHeight="1">
      <c r="A56" s="83" t="s">
        <v>380</v>
      </c>
      <c r="B56" s="84">
        <f t="shared" si="12"/>
        <v>89</v>
      </c>
      <c r="C56" s="85">
        <v>55</v>
      </c>
      <c r="D56" s="85">
        <v>34</v>
      </c>
      <c r="E56" s="84">
        <f t="shared" si="13"/>
        <v>479</v>
      </c>
      <c r="F56" s="85">
        <v>449</v>
      </c>
      <c r="G56" s="85">
        <v>30</v>
      </c>
      <c r="H56" s="84">
        <f t="shared" si="14"/>
        <v>209</v>
      </c>
      <c r="I56" s="88">
        <v>142</v>
      </c>
      <c r="J56" s="88">
        <v>67</v>
      </c>
      <c r="AF56" s="53"/>
      <c r="AG56" s="53"/>
      <c r="AI56" s="53"/>
      <c r="BK56" s="53"/>
    </row>
    <row r="57" spans="1:10" ht="19.5" customHeight="1">
      <c r="A57" s="91" t="s">
        <v>381</v>
      </c>
      <c r="B57" s="92">
        <f aca="true" t="shared" si="15" ref="B57:G57">SUM(B59:B61)</f>
        <v>2142</v>
      </c>
      <c r="C57" s="92">
        <f t="shared" si="15"/>
        <v>95</v>
      </c>
      <c r="D57" s="92">
        <f t="shared" si="15"/>
        <v>2047</v>
      </c>
      <c r="E57" s="92">
        <f t="shared" si="15"/>
        <v>2954</v>
      </c>
      <c r="F57" s="92">
        <f t="shared" si="15"/>
        <v>214</v>
      </c>
      <c r="G57" s="92">
        <f t="shared" si="15"/>
        <v>2740</v>
      </c>
      <c r="H57" s="92">
        <f>SUM(H59:H61)</f>
        <v>2939</v>
      </c>
      <c r="I57" s="92">
        <f>SUM(I59:I61)</f>
        <v>621</v>
      </c>
      <c r="J57" s="92">
        <f>SUM(J59:J61)</f>
        <v>2318</v>
      </c>
    </row>
    <row r="58" spans="1:10" ht="19.5" customHeight="1">
      <c r="A58" s="79" t="s">
        <v>363</v>
      </c>
      <c r="B58" s="97">
        <f aca="true" t="shared" si="16" ref="B58:G58">B57/B37*100</f>
        <v>2.4779907682696867</v>
      </c>
      <c r="C58" s="97">
        <f t="shared" si="16"/>
        <v>0.2804842043105994</v>
      </c>
      <c r="D58" s="97">
        <f t="shared" si="16"/>
        <v>3.893781742785947</v>
      </c>
      <c r="E58" s="97">
        <f t="shared" si="16"/>
        <v>4.445514605185933</v>
      </c>
      <c r="F58" s="97">
        <f t="shared" si="16"/>
        <v>0.4066431041690419</v>
      </c>
      <c r="G58" s="97">
        <f t="shared" si="16"/>
        <v>19.822035737538883</v>
      </c>
      <c r="H58" s="97">
        <f>H57/H37*100</f>
        <v>23.371769383697814</v>
      </c>
      <c r="I58" s="97">
        <f>I57/I37*100</f>
        <v>8.064935064935066</v>
      </c>
      <c r="J58" s="97">
        <f>J57/J37*100</f>
        <v>47.54871794871795</v>
      </c>
    </row>
    <row r="59" spans="1:67" ht="19.5" customHeight="1">
      <c r="A59" s="83" t="s">
        <v>382</v>
      </c>
      <c r="B59" s="84">
        <f>C59+D59</f>
        <v>1962</v>
      </c>
      <c r="C59" s="85">
        <v>0</v>
      </c>
      <c r="D59" s="88">
        <v>1962</v>
      </c>
      <c r="E59" s="84">
        <f>F59+G59</f>
        <v>2362</v>
      </c>
      <c r="F59" s="85">
        <v>0</v>
      </c>
      <c r="G59" s="88">
        <v>2362</v>
      </c>
      <c r="H59" s="84">
        <f>I59+J59</f>
        <v>1714</v>
      </c>
      <c r="I59" s="85">
        <v>0</v>
      </c>
      <c r="J59" s="88">
        <v>1714</v>
      </c>
      <c r="AD59" s="53"/>
      <c r="AF59" s="53"/>
      <c r="AG59" s="53"/>
      <c r="AH59" s="53"/>
      <c r="AI59" s="53"/>
      <c r="AJ59" s="53"/>
      <c r="AK59" s="53"/>
      <c r="AN59" s="53"/>
      <c r="BN59" s="53"/>
      <c r="BO59" s="53"/>
    </row>
    <row r="60" spans="1:67" ht="19.5" customHeight="1">
      <c r="A60" s="83" t="s">
        <v>383</v>
      </c>
      <c r="B60" s="84">
        <f>C60+D60</f>
        <v>180</v>
      </c>
      <c r="C60" s="85">
        <v>95</v>
      </c>
      <c r="D60" s="85">
        <v>85</v>
      </c>
      <c r="E60" s="84">
        <f>F60+G60</f>
        <v>591</v>
      </c>
      <c r="F60" s="85">
        <v>214</v>
      </c>
      <c r="G60" s="85">
        <v>377</v>
      </c>
      <c r="H60" s="84">
        <f>I60+J60</f>
        <v>1110</v>
      </c>
      <c r="I60" s="85">
        <v>514</v>
      </c>
      <c r="J60" s="85">
        <v>596</v>
      </c>
      <c r="Q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R60" s="53"/>
      <c r="BB60" s="53"/>
      <c r="BC60" s="53"/>
      <c r="BO60" s="53"/>
    </row>
    <row r="61" spans="1:65" ht="19.5" customHeight="1">
      <c r="A61" s="105" t="s">
        <v>379</v>
      </c>
      <c r="B61" s="84">
        <f>C61+D61</f>
        <v>0</v>
      </c>
      <c r="C61" s="85">
        <v>0</v>
      </c>
      <c r="D61" s="85">
        <v>0</v>
      </c>
      <c r="E61" s="84">
        <f>F61+G61</f>
        <v>1</v>
      </c>
      <c r="F61" s="85">
        <v>0</v>
      </c>
      <c r="G61" s="85">
        <v>1</v>
      </c>
      <c r="H61" s="84">
        <f>I61+J61</f>
        <v>115</v>
      </c>
      <c r="I61" s="85">
        <v>107</v>
      </c>
      <c r="J61" s="85">
        <v>8</v>
      </c>
      <c r="Q61" s="53"/>
      <c r="AF61" s="53"/>
      <c r="AG61" s="53"/>
      <c r="AI61" s="53"/>
      <c r="AK61" s="53"/>
      <c r="AM61" s="53"/>
      <c r="BC61" s="53"/>
      <c r="BK61" s="53"/>
      <c r="BM61" s="53"/>
    </row>
    <row r="62" spans="1:19" ht="19.5" customHeight="1">
      <c r="A62" s="101" t="s">
        <v>384</v>
      </c>
      <c r="B62" s="84">
        <f>C62+D62</f>
        <v>140</v>
      </c>
      <c r="C62" s="85">
        <v>69</v>
      </c>
      <c r="D62" s="85">
        <v>71</v>
      </c>
      <c r="E62" s="84">
        <f>F62+G62</f>
        <v>51</v>
      </c>
      <c r="F62" s="85">
        <v>25</v>
      </c>
      <c r="G62" s="85">
        <v>26</v>
      </c>
      <c r="H62" s="84">
        <f>I62+J62</f>
        <v>1787</v>
      </c>
      <c r="I62" s="85">
        <v>928</v>
      </c>
      <c r="J62" s="85">
        <v>859</v>
      </c>
      <c r="P62" s="57"/>
      <c r="Q62" s="57"/>
      <c r="R62" s="57"/>
      <c r="S62" s="57"/>
    </row>
    <row r="63" spans="1:19" ht="19.5">
      <c r="A63" s="18"/>
      <c r="B63" s="106"/>
      <c r="C63" s="106"/>
      <c r="D63" s="106"/>
      <c r="E63" s="106"/>
      <c r="F63" s="106"/>
      <c r="G63" s="106"/>
      <c r="H63" s="106"/>
      <c r="I63" s="106"/>
      <c r="J63" s="106"/>
      <c r="K63" s="108"/>
      <c r="L63" s="108"/>
      <c r="M63" s="57"/>
      <c r="N63" s="57"/>
      <c r="O63" s="57"/>
      <c r="P63" s="57"/>
      <c r="Q63" s="57"/>
      <c r="R63" s="57"/>
      <c r="S63" s="57"/>
    </row>
    <row r="64" spans="1:19" ht="19.5" customHeight="1">
      <c r="A64" s="164" t="s">
        <v>385</v>
      </c>
      <c r="B64" s="166" t="s">
        <v>386</v>
      </c>
      <c r="C64" s="166"/>
      <c r="D64" s="166"/>
      <c r="E64" s="166" t="s">
        <v>387</v>
      </c>
      <c r="F64" s="166"/>
      <c r="G64" s="166"/>
      <c r="H64" s="166" t="s">
        <v>388</v>
      </c>
      <c r="I64" s="166"/>
      <c r="J64" s="166"/>
      <c r="N64" s="107"/>
      <c r="O64" s="163"/>
      <c r="P64" s="163"/>
      <c r="Q64" s="163"/>
      <c r="R64" s="168"/>
      <c r="S64" s="168"/>
    </row>
    <row r="65" spans="1:19" ht="19.5" customHeight="1">
      <c r="A65" s="165"/>
      <c r="B65" s="61" t="s">
        <v>357</v>
      </c>
      <c r="C65" s="61" t="s">
        <v>358</v>
      </c>
      <c r="D65" s="61" t="s">
        <v>359</v>
      </c>
      <c r="E65" s="61" t="s">
        <v>360</v>
      </c>
      <c r="F65" s="61" t="s">
        <v>358</v>
      </c>
      <c r="G65" s="61" t="s">
        <v>359</v>
      </c>
      <c r="H65" s="61" t="s">
        <v>360</v>
      </c>
      <c r="I65" s="61" t="s">
        <v>358</v>
      </c>
      <c r="J65" s="61" t="s">
        <v>359</v>
      </c>
      <c r="N65" s="107"/>
      <c r="O65" s="107"/>
      <c r="P65" s="107"/>
      <c r="Q65" s="107"/>
      <c r="R65" s="109"/>
      <c r="S65" s="109"/>
    </row>
    <row r="66" spans="1:19" ht="19.5" customHeight="1">
      <c r="A66" s="63" t="s">
        <v>361</v>
      </c>
      <c r="B66" s="64">
        <f aca="true" t="shared" si="17" ref="B66:J66">SUM(B67+B91)</f>
        <v>10002</v>
      </c>
      <c r="C66" s="64">
        <f t="shared" si="17"/>
        <v>7047</v>
      </c>
      <c r="D66" s="64">
        <f t="shared" si="17"/>
        <v>2955</v>
      </c>
      <c r="E66" s="64">
        <f t="shared" si="17"/>
        <v>13165</v>
      </c>
      <c r="F66" s="64">
        <f t="shared" si="17"/>
        <v>6976</v>
      </c>
      <c r="G66" s="64">
        <f t="shared" si="17"/>
        <v>6189</v>
      </c>
      <c r="H66" s="64">
        <f t="shared" si="17"/>
        <v>3605</v>
      </c>
      <c r="I66" s="64">
        <f t="shared" si="17"/>
        <v>1679</v>
      </c>
      <c r="J66" s="64">
        <f t="shared" si="17"/>
        <v>1926</v>
      </c>
      <c r="N66" s="66"/>
      <c r="O66" s="66"/>
      <c r="P66" s="66"/>
      <c r="Q66" s="66"/>
      <c r="R66" s="175"/>
      <c r="S66" s="175"/>
    </row>
    <row r="67" spans="1:19" ht="19.5" customHeight="1">
      <c r="A67" s="67" t="s">
        <v>362</v>
      </c>
      <c r="B67" s="68">
        <f aca="true" t="shared" si="18" ref="B67:J67">B69+B86</f>
        <v>8070</v>
      </c>
      <c r="C67" s="68">
        <f t="shared" si="18"/>
        <v>5770</v>
      </c>
      <c r="D67" s="68">
        <f t="shared" si="18"/>
        <v>2300</v>
      </c>
      <c r="E67" s="68">
        <f t="shared" si="18"/>
        <v>12627</v>
      </c>
      <c r="F67" s="68">
        <f t="shared" si="18"/>
        <v>6682</v>
      </c>
      <c r="G67" s="68">
        <f t="shared" si="18"/>
        <v>5945</v>
      </c>
      <c r="H67" s="68">
        <f t="shared" si="18"/>
        <v>2948</v>
      </c>
      <c r="I67" s="68">
        <f t="shared" si="18"/>
        <v>1348</v>
      </c>
      <c r="J67" s="68">
        <f t="shared" si="18"/>
        <v>1600</v>
      </c>
      <c r="N67" s="70"/>
      <c r="O67" s="70"/>
      <c r="P67" s="70"/>
      <c r="Q67" s="70"/>
      <c r="R67" s="110"/>
      <c r="S67" s="110"/>
    </row>
    <row r="68" spans="1:19" ht="19.5" customHeight="1">
      <c r="A68" s="73" t="s">
        <v>363</v>
      </c>
      <c r="B68" s="74">
        <f aca="true" t="shared" si="19" ref="B68:J68">B67/B66*100</f>
        <v>80.68386322735452</v>
      </c>
      <c r="C68" s="74">
        <f t="shared" si="19"/>
        <v>81.87881367957996</v>
      </c>
      <c r="D68" s="74">
        <f t="shared" si="19"/>
        <v>77.834179357022</v>
      </c>
      <c r="E68" s="74">
        <f t="shared" si="19"/>
        <v>95.9134067603494</v>
      </c>
      <c r="F68" s="74">
        <f t="shared" si="19"/>
        <v>95.78555045871559</v>
      </c>
      <c r="G68" s="74">
        <f t="shared" si="19"/>
        <v>96.05752140895136</v>
      </c>
      <c r="H68" s="74">
        <f t="shared" si="19"/>
        <v>81.7753120665742</v>
      </c>
      <c r="I68" s="74">
        <f t="shared" si="19"/>
        <v>80.28588445503276</v>
      </c>
      <c r="J68" s="74">
        <f t="shared" si="19"/>
        <v>83.07372793354102</v>
      </c>
      <c r="N68" s="76"/>
      <c r="O68" s="76"/>
      <c r="P68" s="76"/>
      <c r="Q68" s="76"/>
      <c r="R68" s="111"/>
      <c r="S68" s="111"/>
    </row>
    <row r="69" spans="1:19" ht="19.5" customHeight="1">
      <c r="A69" s="77" t="s">
        <v>364</v>
      </c>
      <c r="B69" s="78">
        <f aca="true" t="shared" si="20" ref="B69:J69">SUM(B71:B85)</f>
        <v>6510</v>
      </c>
      <c r="C69" s="78">
        <f t="shared" si="20"/>
        <v>4907</v>
      </c>
      <c r="D69" s="78">
        <f t="shared" si="20"/>
        <v>1603</v>
      </c>
      <c r="E69" s="78">
        <f t="shared" si="20"/>
        <v>2543</v>
      </c>
      <c r="F69" s="78">
        <f t="shared" si="20"/>
        <v>1674</v>
      </c>
      <c r="G69" s="78">
        <f t="shared" si="20"/>
        <v>869</v>
      </c>
      <c r="H69" s="78">
        <f t="shared" si="20"/>
        <v>1446</v>
      </c>
      <c r="I69" s="78">
        <f t="shared" si="20"/>
        <v>971</v>
      </c>
      <c r="J69" s="78">
        <f t="shared" si="20"/>
        <v>475</v>
      </c>
      <c r="N69" s="66"/>
      <c r="O69" s="66"/>
      <c r="P69" s="66"/>
      <c r="Q69" s="66"/>
      <c r="R69" s="112"/>
      <c r="S69" s="112"/>
    </row>
    <row r="70" spans="1:19" ht="19.5" customHeight="1">
      <c r="A70" s="79" t="s">
        <v>365</v>
      </c>
      <c r="B70" s="80">
        <f aca="true" t="shared" si="21" ref="B70:J70">B69/B66*100</f>
        <v>65.0869826034793</v>
      </c>
      <c r="C70" s="80">
        <f t="shared" si="21"/>
        <v>69.63246771675891</v>
      </c>
      <c r="D70" s="80">
        <f t="shared" si="21"/>
        <v>54.247038917089675</v>
      </c>
      <c r="E70" s="80">
        <f t="shared" si="21"/>
        <v>19.316369160653245</v>
      </c>
      <c r="F70" s="80">
        <f t="shared" si="21"/>
        <v>23.996559633027523</v>
      </c>
      <c r="G70" s="80">
        <f t="shared" si="21"/>
        <v>14.041040555824852</v>
      </c>
      <c r="H70" s="80">
        <f t="shared" si="21"/>
        <v>40.11095700416089</v>
      </c>
      <c r="I70" s="80">
        <f t="shared" si="21"/>
        <v>57.832042882668254</v>
      </c>
      <c r="J70" s="80">
        <f t="shared" si="21"/>
        <v>24.66251298026999</v>
      </c>
      <c r="N70" s="82"/>
      <c r="O70" s="82"/>
      <c r="P70" s="82"/>
      <c r="Q70" s="82"/>
      <c r="R70" s="110"/>
      <c r="S70" s="110"/>
    </row>
    <row r="71" spans="1:19" ht="19.5" customHeight="1">
      <c r="A71" s="83" t="s">
        <v>366</v>
      </c>
      <c r="B71" s="84">
        <f aca="true" t="shared" si="22" ref="B71:B85">C71+D71</f>
        <v>0</v>
      </c>
      <c r="C71" s="85">
        <v>0</v>
      </c>
      <c r="D71" s="85">
        <v>0</v>
      </c>
      <c r="E71" s="84">
        <f aca="true" t="shared" si="23" ref="E71:E85">F71+G71</f>
        <v>0</v>
      </c>
      <c r="F71" s="85">
        <v>0</v>
      </c>
      <c r="G71" s="85">
        <v>0</v>
      </c>
      <c r="H71" s="84">
        <f aca="true" t="shared" si="24" ref="H71:H85">I71+J71</f>
        <v>0</v>
      </c>
      <c r="I71">
        <v>0</v>
      </c>
      <c r="J71">
        <v>0</v>
      </c>
      <c r="N71" s="87"/>
      <c r="O71" s="113"/>
      <c r="P71" s="87"/>
      <c r="Q71" s="87"/>
      <c r="R71" s="57"/>
      <c r="S71" s="57"/>
    </row>
    <row r="72" spans="1:19" ht="19.5" customHeight="1">
      <c r="A72" s="83" t="s">
        <v>367</v>
      </c>
      <c r="B72" s="84">
        <f t="shared" si="22"/>
        <v>587</v>
      </c>
      <c r="C72" s="85">
        <v>517</v>
      </c>
      <c r="D72" s="85">
        <v>70</v>
      </c>
      <c r="E72" s="84">
        <f t="shared" si="23"/>
        <v>281</v>
      </c>
      <c r="F72" s="85">
        <v>228</v>
      </c>
      <c r="G72" s="85">
        <v>53</v>
      </c>
      <c r="H72" s="84">
        <f t="shared" si="24"/>
        <v>293</v>
      </c>
      <c r="I72">
        <v>259</v>
      </c>
      <c r="J72">
        <v>34</v>
      </c>
      <c r="N72" s="87"/>
      <c r="O72" s="113"/>
      <c r="P72" s="87"/>
      <c r="Q72" s="87"/>
      <c r="R72" s="57"/>
      <c r="S72" s="57"/>
    </row>
    <row r="73" spans="1:19" ht="19.5" customHeight="1">
      <c r="A73" s="83" t="s">
        <v>368</v>
      </c>
      <c r="B73" s="84">
        <f t="shared" si="22"/>
        <v>278</v>
      </c>
      <c r="C73" s="85">
        <v>264</v>
      </c>
      <c r="D73" s="85">
        <v>14</v>
      </c>
      <c r="E73" s="84">
        <f t="shared" si="23"/>
        <v>346</v>
      </c>
      <c r="F73" s="85">
        <v>306</v>
      </c>
      <c r="G73" s="85">
        <v>40</v>
      </c>
      <c r="H73" s="84">
        <f t="shared" si="24"/>
        <v>92</v>
      </c>
      <c r="I73">
        <v>87</v>
      </c>
      <c r="J73">
        <v>5</v>
      </c>
      <c r="N73" s="87"/>
      <c r="O73" s="113"/>
      <c r="P73" s="87"/>
      <c r="Q73" s="87"/>
      <c r="R73" s="57"/>
      <c r="S73" s="57"/>
    </row>
    <row r="74" spans="1:19" ht="19.5" customHeight="1">
      <c r="A74" s="83" t="s">
        <v>369</v>
      </c>
      <c r="B74" s="84">
        <f t="shared" si="22"/>
        <v>2</v>
      </c>
      <c r="C74" s="85">
        <v>1</v>
      </c>
      <c r="D74" s="85">
        <v>1</v>
      </c>
      <c r="E74" s="84">
        <f t="shared" si="23"/>
        <v>3</v>
      </c>
      <c r="F74" s="85">
        <v>1</v>
      </c>
      <c r="G74" s="85">
        <v>2</v>
      </c>
      <c r="H74" s="84">
        <f t="shared" si="24"/>
        <v>0</v>
      </c>
      <c r="I74">
        <v>0</v>
      </c>
      <c r="J74">
        <v>0</v>
      </c>
      <c r="N74" s="87"/>
      <c r="O74" s="113"/>
      <c r="P74" s="87"/>
      <c r="Q74" s="87"/>
      <c r="R74" s="57"/>
      <c r="S74" s="57"/>
    </row>
    <row r="75" spans="1:19" ht="19.5" customHeight="1">
      <c r="A75" s="83" t="s">
        <v>370</v>
      </c>
      <c r="B75" s="84">
        <f t="shared" si="22"/>
        <v>8</v>
      </c>
      <c r="C75" s="85">
        <v>7</v>
      </c>
      <c r="D75" s="85">
        <v>1</v>
      </c>
      <c r="E75" s="84">
        <f t="shared" si="23"/>
        <v>1</v>
      </c>
      <c r="F75" s="85">
        <v>1</v>
      </c>
      <c r="G75" s="85">
        <v>0</v>
      </c>
      <c r="H75" s="84">
        <f t="shared" si="24"/>
        <v>0</v>
      </c>
      <c r="I75">
        <v>0</v>
      </c>
      <c r="J75">
        <v>0</v>
      </c>
      <c r="N75" s="87"/>
      <c r="O75" s="113"/>
      <c r="P75" s="87"/>
      <c r="Q75" s="87"/>
      <c r="R75" s="57"/>
      <c r="S75" s="57"/>
    </row>
    <row r="76" spans="1:19" ht="19.5" customHeight="1">
      <c r="A76" s="83" t="s">
        <v>371</v>
      </c>
      <c r="B76" s="84">
        <f t="shared" si="22"/>
        <v>7</v>
      </c>
      <c r="C76" s="85">
        <v>6</v>
      </c>
      <c r="D76" s="85">
        <v>1</v>
      </c>
      <c r="E76" s="84">
        <f t="shared" si="23"/>
        <v>4</v>
      </c>
      <c r="F76" s="85">
        <v>1</v>
      </c>
      <c r="G76" s="85">
        <v>3</v>
      </c>
      <c r="H76" s="84">
        <f t="shared" si="24"/>
        <v>0</v>
      </c>
      <c r="I76">
        <v>0</v>
      </c>
      <c r="J76">
        <v>0</v>
      </c>
      <c r="N76" s="87"/>
      <c r="O76" s="113"/>
      <c r="P76" s="87"/>
      <c r="Q76" s="87"/>
      <c r="R76" s="57"/>
      <c r="S76" s="57"/>
    </row>
    <row r="77" spans="1:19" ht="19.5" customHeight="1">
      <c r="A77" s="83" t="s">
        <v>372</v>
      </c>
      <c r="B77" s="84">
        <f t="shared" si="22"/>
        <v>2885</v>
      </c>
      <c r="C77" s="88">
        <v>2052</v>
      </c>
      <c r="D77" s="85">
        <v>833</v>
      </c>
      <c r="E77" s="84">
        <f t="shared" si="23"/>
        <v>63</v>
      </c>
      <c r="F77" s="85">
        <v>46</v>
      </c>
      <c r="G77" s="85">
        <v>17</v>
      </c>
      <c r="H77" s="84">
        <f t="shared" si="24"/>
        <v>56</v>
      </c>
      <c r="I77">
        <v>29</v>
      </c>
      <c r="J77">
        <v>27</v>
      </c>
      <c r="N77" s="87"/>
      <c r="O77" s="113"/>
      <c r="P77" s="89"/>
      <c r="Q77" s="87"/>
      <c r="R77" s="57"/>
      <c r="S77" s="57"/>
    </row>
    <row r="78" spans="1:19" ht="19.5" customHeight="1">
      <c r="A78" s="83" t="s">
        <v>373</v>
      </c>
      <c r="B78" s="84">
        <f t="shared" si="22"/>
        <v>23</v>
      </c>
      <c r="C78" s="85">
        <v>18</v>
      </c>
      <c r="D78" s="85">
        <v>5</v>
      </c>
      <c r="E78" s="84">
        <f t="shared" si="23"/>
        <v>262</v>
      </c>
      <c r="F78" s="85">
        <v>165</v>
      </c>
      <c r="G78" s="85">
        <v>97</v>
      </c>
      <c r="H78" s="84">
        <f t="shared" si="24"/>
        <v>0</v>
      </c>
      <c r="I78">
        <v>0</v>
      </c>
      <c r="J78">
        <v>0</v>
      </c>
      <c r="N78" s="87"/>
      <c r="O78" s="113"/>
      <c r="P78" s="87"/>
      <c r="Q78" s="87"/>
      <c r="R78" s="57"/>
      <c r="S78" s="57"/>
    </row>
    <row r="79" spans="1:19" ht="19.5" customHeight="1">
      <c r="A79" s="83" t="s">
        <v>374</v>
      </c>
      <c r="B79" s="84">
        <f t="shared" si="22"/>
        <v>0</v>
      </c>
      <c r="C79" s="85">
        <v>0</v>
      </c>
      <c r="D79" s="85">
        <v>0</v>
      </c>
      <c r="E79" s="84">
        <f t="shared" si="23"/>
        <v>18</v>
      </c>
      <c r="F79" s="85">
        <v>7</v>
      </c>
      <c r="G79" s="85">
        <v>11</v>
      </c>
      <c r="H79" s="84">
        <f t="shared" si="24"/>
        <v>0</v>
      </c>
      <c r="I79">
        <v>0</v>
      </c>
      <c r="J79">
        <v>0</v>
      </c>
      <c r="N79" s="87"/>
      <c r="O79" s="113"/>
      <c r="P79" s="87"/>
      <c r="Q79" s="87"/>
      <c r="R79" s="57"/>
      <c r="S79" s="57"/>
    </row>
    <row r="80" spans="1:19" ht="19.5" customHeight="1">
      <c r="A80" s="83" t="s">
        <v>375</v>
      </c>
      <c r="B80" s="84">
        <f t="shared" si="22"/>
        <v>564</v>
      </c>
      <c r="C80" s="85">
        <v>378</v>
      </c>
      <c r="D80" s="85">
        <v>186</v>
      </c>
      <c r="E80" s="84">
        <f t="shared" si="23"/>
        <v>133</v>
      </c>
      <c r="F80" s="85">
        <v>54</v>
      </c>
      <c r="G80" s="85">
        <v>79</v>
      </c>
      <c r="H80" s="84">
        <f t="shared" si="24"/>
        <v>144</v>
      </c>
      <c r="I80">
        <v>107</v>
      </c>
      <c r="J80">
        <v>37</v>
      </c>
      <c r="N80" s="87"/>
      <c r="O80" s="113"/>
      <c r="P80" s="87"/>
      <c r="Q80" s="87"/>
      <c r="R80" s="57"/>
      <c r="S80" s="57"/>
    </row>
    <row r="81" spans="1:19" ht="19.5" customHeight="1">
      <c r="A81" s="83" t="s">
        <v>376</v>
      </c>
      <c r="B81" s="84">
        <f t="shared" si="22"/>
        <v>7</v>
      </c>
      <c r="C81" s="85">
        <v>7</v>
      </c>
      <c r="D81" s="85">
        <v>0</v>
      </c>
      <c r="E81" s="84">
        <f t="shared" si="23"/>
        <v>9</v>
      </c>
      <c r="F81" s="85">
        <v>5</v>
      </c>
      <c r="G81" s="85">
        <v>4</v>
      </c>
      <c r="H81" s="84">
        <f t="shared" si="24"/>
        <v>6</v>
      </c>
      <c r="I81">
        <v>5</v>
      </c>
      <c r="J81">
        <v>1</v>
      </c>
      <c r="N81" s="87"/>
      <c r="O81" s="113"/>
      <c r="P81" s="87"/>
      <c r="Q81" s="87"/>
      <c r="R81" s="57"/>
      <c r="S81" s="57"/>
    </row>
    <row r="82" spans="1:19" ht="19.5" customHeight="1">
      <c r="A82" s="83" t="s">
        <v>377</v>
      </c>
      <c r="B82" s="84">
        <f t="shared" si="22"/>
        <v>0</v>
      </c>
      <c r="C82" s="85">
        <v>0</v>
      </c>
      <c r="D82" s="85">
        <v>0</v>
      </c>
      <c r="E82" s="84">
        <f t="shared" si="23"/>
        <v>2</v>
      </c>
      <c r="F82" s="85">
        <v>2</v>
      </c>
      <c r="G82" s="85">
        <v>0</v>
      </c>
      <c r="H82" s="84">
        <f t="shared" si="24"/>
        <v>0</v>
      </c>
      <c r="I82">
        <v>0</v>
      </c>
      <c r="J82">
        <v>0</v>
      </c>
      <c r="N82" s="87"/>
      <c r="O82" s="113"/>
      <c r="P82" s="87"/>
      <c r="Q82" s="87"/>
      <c r="R82" s="57"/>
      <c r="S82" s="57"/>
    </row>
    <row r="83" spans="1:19" ht="19.5" customHeight="1">
      <c r="A83" s="83" t="s">
        <v>378</v>
      </c>
      <c r="B83" s="84">
        <f t="shared" si="22"/>
        <v>0</v>
      </c>
      <c r="C83" s="85">
        <v>0</v>
      </c>
      <c r="D83" s="85">
        <v>0</v>
      </c>
      <c r="E83" s="84">
        <f t="shared" si="23"/>
        <v>1</v>
      </c>
      <c r="F83" s="85">
        <v>1</v>
      </c>
      <c r="G83" s="85">
        <v>0</v>
      </c>
      <c r="H83" s="84">
        <f t="shared" si="24"/>
        <v>1</v>
      </c>
      <c r="I83" s="85">
        <v>1</v>
      </c>
      <c r="J83" s="85">
        <v>0</v>
      </c>
      <c r="N83" s="87"/>
      <c r="O83" s="113"/>
      <c r="P83" s="87"/>
      <c r="Q83" s="87"/>
      <c r="R83" s="57"/>
      <c r="S83" s="57"/>
    </row>
    <row r="84" spans="1:19" ht="19.5" customHeight="1">
      <c r="A84" s="83" t="s">
        <v>379</v>
      </c>
      <c r="B84" s="84">
        <f t="shared" si="22"/>
        <v>1941</v>
      </c>
      <c r="C84" s="88">
        <v>1486</v>
      </c>
      <c r="D84" s="85">
        <v>455</v>
      </c>
      <c r="E84" s="84">
        <f t="shared" si="23"/>
        <v>1316</v>
      </c>
      <c r="F84" s="85">
        <v>776</v>
      </c>
      <c r="G84" s="85">
        <v>540</v>
      </c>
      <c r="H84" s="84">
        <f t="shared" si="24"/>
        <v>804</v>
      </c>
      <c r="I84" s="85">
        <v>448</v>
      </c>
      <c r="J84" s="85">
        <v>356</v>
      </c>
      <c r="N84" s="87"/>
      <c r="O84" s="113"/>
      <c r="P84" s="89"/>
      <c r="Q84" s="87"/>
      <c r="R84" s="57"/>
      <c r="S84" s="57"/>
    </row>
    <row r="85" spans="1:19" ht="19.5" customHeight="1">
      <c r="A85" s="83" t="s">
        <v>380</v>
      </c>
      <c r="B85" s="84">
        <f t="shared" si="22"/>
        <v>208</v>
      </c>
      <c r="C85" s="85">
        <v>171</v>
      </c>
      <c r="D85" s="85">
        <v>37</v>
      </c>
      <c r="E85" s="84">
        <f t="shared" si="23"/>
        <v>104</v>
      </c>
      <c r="F85" s="85">
        <v>81</v>
      </c>
      <c r="G85" s="85">
        <v>23</v>
      </c>
      <c r="H85" s="84">
        <f t="shared" si="24"/>
        <v>50</v>
      </c>
      <c r="I85" s="85">
        <v>35</v>
      </c>
      <c r="J85" s="85">
        <v>15</v>
      </c>
      <c r="N85" s="87"/>
      <c r="O85" s="113"/>
      <c r="P85" s="87"/>
      <c r="Q85" s="87"/>
      <c r="R85" s="57"/>
      <c r="S85" s="57"/>
    </row>
    <row r="86" spans="1:19" ht="19.5" customHeight="1">
      <c r="A86" s="91" t="s">
        <v>381</v>
      </c>
      <c r="B86" s="92">
        <f aca="true" t="shared" si="25" ref="B86:J86">SUM(B88:B90)</f>
        <v>1560</v>
      </c>
      <c r="C86" s="92">
        <f t="shared" si="25"/>
        <v>863</v>
      </c>
      <c r="D86" s="92">
        <f t="shared" si="25"/>
        <v>697</v>
      </c>
      <c r="E86" s="92">
        <f t="shared" si="25"/>
        <v>10084</v>
      </c>
      <c r="F86" s="92">
        <f t="shared" si="25"/>
        <v>5008</v>
      </c>
      <c r="G86" s="92">
        <f t="shared" si="25"/>
        <v>5076</v>
      </c>
      <c r="H86" s="92">
        <f t="shared" si="25"/>
        <v>1502</v>
      </c>
      <c r="I86" s="92">
        <f t="shared" si="25"/>
        <v>377</v>
      </c>
      <c r="J86" s="92">
        <f t="shared" si="25"/>
        <v>1125</v>
      </c>
      <c r="N86" s="94"/>
      <c r="O86" s="94"/>
      <c r="P86" s="94"/>
      <c r="Q86" s="94"/>
      <c r="R86" s="114"/>
      <c r="S86" s="114"/>
    </row>
    <row r="87" spans="1:19" ht="19.5" customHeight="1">
      <c r="A87" s="79" t="s">
        <v>363</v>
      </c>
      <c r="B87" s="97">
        <f>B86/B66*100</f>
        <v>15.596880623875226</v>
      </c>
      <c r="C87" s="97">
        <f>C86/C66*100</f>
        <v>12.24634596282106</v>
      </c>
      <c r="D87" s="97">
        <f>D86/D66*100</f>
        <v>23.58714043993232</v>
      </c>
      <c r="E87" s="97">
        <f>E86/E67*100</f>
        <v>79.86061614001743</v>
      </c>
      <c r="F87" s="97">
        <f>F86/F67*100</f>
        <v>74.9476204729123</v>
      </c>
      <c r="G87" s="97">
        <f>G86/G67*100</f>
        <v>85.38267451640034</v>
      </c>
      <c r="H87" s="97">
        <f>H86/H66*100</f>
        <v>41.664355062413314</v>
      </c>
      <c r="I87" s="97">
        <f>I86/I66*100</f>
        <v>22.453841572364503</v>
      </c>
      <c r="J87" s="97">
        <f>J86/J66*100</f>
        <v>58.41121495327103</v>
      </c>
      <c r="N87" s="99"/>
      <c r="O87" s="99"/>
      <c r="P87" s="99"/>
      <c r="Q87" s="99"/>
      <c r="R87" s="115"/>
      <c r="S87" s="115"/>
    </row>
    <row r="88" spans="1:19" ht="19.5" customHeight="1">
      <c r="A88" s="83" t="s">
        <v>382</v>
      </c>
      <c r="B88" s="84">
        <f>C88+D88</f>
        <v>379</v>
      </c>
      <c r="C88" s="85">
        <v>0</v>
      </c>
      <c r="D88" s="85">
        <v>379</v>
      </c>
      <c r="E88" s="84">
        <f>F88+G88</f>
        <v>750</v>
      </c>
      <c r="F88" s="85">
        <v>0</v>
      </c>
      <c r="G88" s="85">
        <v>750</v>
      </c>
      <c r="H88" s="84">
        <f>I88+J88</f>
        <v>659</v>
      </c>
      <c r="I88" s="85">
        <v>0</v>
      </c>
      <c r="J88" s="85">
        <v>659</v>
      </c>
      <c r="N88" s="89"/>
      <c r="O88" s="113"/>
      <c r="P88" s="87"/>
      <c r="Q88" s="87"/>
      <c r="R88" s="57"/>
      <c r="S88" s="57"/>
    </row>
    <row r="89" spans="1:19" ht="19.5" customHeight="1">
      <c r="A89" s="83" t="s">
        <v>383</v>
      </c>
      <c r="B89" s="84">
        <f>C89+D89</f>
        <v>1153</v>
      </c>
      <c r="C89" s="85">
        <v>835</v>
      </c>
      <c r="D89" s="85">
        <v>318</v>
      </c>
      <c r="E89" s="84">
        <f>F89+G89</f>
        <v>9327</v>
      </c>
      <c r="F89" s="88">
        <v>5004</v>
      </c>
      <c r="G89" s="88">
        <v>4323</v>
      </c>
      <c r="H89" s="84">
        <f>I89+J89</f>
        <v>836</v>
      </c>
      <c r="I89" s="85">
        <v>373</v>
      </c>
      <c r="J89" s="85">
        <v>463</v>
      </c>
      <c r="N89" s="87"/>
      <c r="O89" s="113"/>
      <c r="P89" s="87"/>
      <c r="Q89" s="87"/>
      <c r="R89" s="57"/>
      <c r="S89" s="57"/>
    </row>
    <row r="90" spans="1:34" ht="19.5" customHeight="1">
      <c r="A90" s="83" t="s">
        <v>379</v>
      </c>
      <c r="B90" s="84">
        <f>C90+D90</f>
        <v>28</v>
      </c>
      <c r="C90" s="85">
        <v>28</v>
      </c>
      <c r="D90" s="85">
        <v>0</v>
      </c>
      <c r="E90" s="84">
        <f>F90+G90</f>
        <v>7</v>
      </c>
      <c r="F90" s="85">
        <v>4</v>
      </c>
      <c r="G90" s="85">
        <v>3</v>
      </c>
      <c r="H90" s="84">
        <f>I90+J90</f>
        <v>7</v>
      </c>
      <c r="I90" s="85">
        <v>4</v>
      </c>
      <c r="J90" s="85">
        <v>3</v>
      </c>
      <c r="N90" s="87"/>
      <c r="O90" s="113"/>
      <c r="P90" s="87"/>
      <c r="Q90" s="87"/>
      <c r="R90" s="57"/>
      <c r="S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</row>
    <row r="91" spans="1:34" ht="19.5" customHeight="1">
      <c r="A91" s="101" t="s">
        <v>384</v>
      </c>
      <c r="B91" s="84">
        <f>C91+D91</f>
        <v>1932</v>
      </c>
      <c r="C91" s="88">
        <v>1277</v>
      </c>
      <c r="D91" s="85">
        <v>655</v>
      </c>
      <c r="E91" s="84">
        <f>F91+G91</f>
        <v>538</v>
      </c>
      <c r="F91" s="85">
        <v>294</v>
      </c>
      <c r="G91" s="85">
        <v>244</v>
      </c>
      <c r="H91" s="84">
        <f>I91+J91</f>
        <v>657</v>
      </c>
      <c r="I91" s="85">
        <v>331</v>
      </c>
      <c r="J91" s="85">
        <v>326</v>
      </c>
      <c r="N91" s="87"/>
      <c r="O91" s="113"/>
      <c r="P91" s="89"/>
      <c r="Q91" s="87"/>
      <c r="R91" s="57"/>
      <c r="S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</row>
    <row r="92" spans="2:34" ht="16.5" customHeight="1">
      <c r="B92" s="102"/>
      <c r="C92" s="102"/>
      <c r="D92" s="102"/>
      <c r="E92" s="102"/>
      <c r="F92" s="102"/>
      <c r="G92" s="102"/>
      <c r="H92" s="102"/>
      <c r="I92" s="102"/>
      <c r="J92" s="102"/>
      <c r="N92" s="57"/>
      <c r="O92" s="57"/>
      <c r="P92" s="57"/>
      <c r="Q92" s="57"/>
      <c r="R92" s="57"/>
      <c r="S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</row>
    <row r="93" spans="1:34" ht="19.5" customHeight="1">
      <c r="A93" s="164" t="s">
        <v>385</v>
      </c>
      <c r="B93" s="166" t="s">
        <v>389</v>
      </c>
      <c r="C93" s="166"/>
      <c r="D93" s="166"/>
      <c r="E93" s="167" t="s">
        <v>390</v>
      </c>
      <c r="F93" s="167"/>
      <c r="G93" s="167"/>
      <c r="H93" s="171" t="s">
        <v>391</v>
      </c>
      <c r="I93" s="172"/>
      <c r="J93" s="173"/>
      <c r="K93" s="174"/>
      <c r="L93" s="174"/>
      <c r="M93" s="174"/>
      <c r="N93" s="163"/>
      <c r="O93" s="163"/>
      <c r="P93" s="163"/>
      <c r="Q93" s="57"/>
      <c r="R93" s="57"/>
      <c r="S93" s="57"/>
      <c r="V93" s="57"/>
      <c r="W93" s="57"/>
      <c r="X93" s="57"/>
      <c r="Y93" s="168"/>
      <c r="Z93" s="168"/>
      <c r="AA93" s="168"/>
      <c r="AB93" s="168"/>
      <c r="AC93" s="168"/>
      <c r="AD93" s="168"/>
      <c r="AE93" s="168"/>
      <c r="AF93" s="168"/>
      <c r="AG93" s="57"/>
      <c r="AH93" s="57"/>
    </row>
    <row r="94" spans="1:34" ht="19.5" customHeight="1">
      <c r="A94" s="165"/>
      <c r="B94" s="61" t="s">
        <v>360</v>
      </c>
      <c r="C94" s="61" t="s">
        <v>392</v>
      </c>
      <c r="D94" s="61" t="s">
        <v>359</v>
      </c>
      <c r="E94" s="61" t="s">
        <v>360</v>
      </c>
      <c r="F94" s="61" t="s">
        <v>392</v>
      </c>
      <c r="G94" s="61" t="s">
        <v>359</v>
      </c>
      <c r="H94" s="61" t="s">
        <v>360</v>
      </c>
      <c r="I94" s="61" t="s">
        <v>358</v>
      </c>
      <c r="J94" s="61" t="s">
        <v>359</v>
      </c>
      <c r="K94" s="107"/>
      <c r="L94" s="107"/>
      <c r="M94" s="107"/>
      <c r="N94" s="107"/>
      <c r="O94" s="107"/>
      <c r="P94" s="107"/>
      <c r="Q94" s="109"/>
      <c r="R94" s="109"/>
      <c r="S94" s="57"/>
      <c r="V94" s="168"/>
      <c r="W94" s="168"/>
      <c r="X94" s="168"/>
      <c r="Y94" s="168"/>
      <c r="Z94" s="57"/>
      <c r="AA94" s="57"/>
      <c r="AB94" s="57"/>
      <c r="AC94" s="57"/>
      <c r="AD94" s="57"/>
      <c r="AE94" s="57"/>
      <c r="AF94" s="57"/>
      <c r="AG94" s="57"/>
      <c r="AH94" s="57"/>
    </row>
    <row r="95" spans="1:34" ht="19.5" customHeight="1">
      <c r="A95" s="63" t="s">
        <v>361</v>
      </c>
      <c r="B95" s="64">
        <f aca="true" t="shared" si="26" ref="B95:J95">SUM(B96+B120)</f>
        <v>2115</v>
      </c>
      <c r="C95" s="64">
        <f t="shared" si="26"/>
        <v>1509</v>
      </c>
      <c r="D95" s="64">
        <f t="shared" si="26"/>
        <v>606</v>
      </c>
      <c r="E95" s="64">
        <f t="shared" si="26"/>
        <v>1836</v>
      </c>
      <c r="F95" s="64">
        <f t="shared" si="26"/>
        <v>1288</v>
      </c>
      <c r="G95" s="64">
        <f t="shared" si="26"/>
        <v>548</v>
      </c>
      <c r="H95" s="64">
        <f t="shared" si="26"/>
        <v>1586</v>
      </c>
      <c r="I95" s="64">
        <f t="shared" si="26"/>
        <v>1304</v>
      </c>
      <c r="J95" s="64">
        <f t="shared" si="26"/>
        <v>282</v>
      </c>
      <c r="K95" s="66"/>
      <c r="L95" s="66"/>
      <c r="M95" s="66"/>
      <c r="N95" s="66"/>
      <c r="O95" s="66"/>
      <c r="P95" s="66"/>
      <c r="Q95" s="175"/>
      <c r="R95" s="175"/>
      <c r="S95" s="57"/>
      <c r="V95" s="57"/>
      <c r="W95" s="57"/>
      <c r="X95" s="168"/>
      <c r="Y95" s="168"/>
      <c r="Z95" s="109"/>
      <c r="AA95" s="168"/>
      <c r="AB95" s="168"/>
      <c r="AC95" s="168"/>
      <c r="AD95" s="168"/>
      <c r="AE95" s="168"/>
      <c r="AF95" s="168"/>
      <c r="AG95" s="168"/>
      <c r="AH95" s="168"/>
    </row>
    <row r="96" spans="1:34" ht="19.5" customHeight="1">
      <c r="A96" s="67" t="s">
        <v>362</v>
      </c>
      <c r="B96" s="68">
        <f aca="true" t="shared" si="27" ref="B96:J96">B98+B115</f>
        <v>1925</v>
      </c>
      <c r="C96" s="68">
        <f t="shared" si="27"/>
        <v>1402</v>
      </c>
      <c r="D96" s="68">
        <f t="shared" si="27"/>
        <v>523</v>
      </c>
      <c r="E96" s="68">
        <f t="shared" si="27"/>
        <v>1600</v>
      </c>
      <c r="F96" s="68">
        <f t="shared" si="27"/>
        <v>1153</v>
      </c>
      <c r="G96" s="68">
        <f t="shared" si="27"/>
        <v>447</v>
      </c>
      <c r="H96" s="68">
        <f t="shared" si="27"/>
        <v>1502</v>
      </c>
      <c r="I96" s="68">
        <f t="shared" si="27"/>
        <v>1258</v>
      </c>
      <c r="J96" s="68">
        <f t="shared" si="27"/>
        <v>244</v>
      </c>
      <c r="K96" s="70"/>
      <c r="L96" s="70"/>
      <c r="M96" s="70"/>
      <c r="N96" s="70"/>
      <c r="O96" s="70"/>
      <c r="P96" s="70"/>
      <c r="Q96" s="111"/>
      <c r="R96" s="111"/>
      <c r="S96" s="57"/>
      <c r="V96" s="57"/>
      <c r="W96" s="57"/>
      <c r="X96" s="168"/>
      <c r="Y96" s="168"/>
      <c r="Z96" s="109"/>
      <c r="AA96" s="168"/>
      <c r="AB96" s="168"/>
      <c r="AC96" s="168"/>
      <c r="AD96" s="168"/>
      <c r="AE96" s="168"/>
      <c r="AF96" s="168"/>
      <c r="AG96" s="168"/>
      <c r="AH96" s="168"/>
    </row>
    <row r="97" spans="1:34" ht="19.5" customHeight="1">
      <c r="A97" s="73" t="s">
        <v>363</v>
      </c>
      <c r="B97" s="74">
        <f aca="true" t="shared" si="28" ref="B97:G97">B96/B95*100</f>
        <v>91.01654846335697</v>
      </c>
      <c r="C97" s="74">
        <f t="shared" si="28"/>
        <v>92.90921139827701</v>
      </c>
      <c r="D97" s="74">
        <f t="shared" si="28"/>
        <v>86.3036303630363</v>
      </c>
      <c r="E97" s="74">
        <f t="shared" si="28"/>
        <v>87.14596949891067</v>
      </c>
      <c r="F97" s="74">
        <f t="shared" si="28"/>
        <v>89.51863354037268</v>
      </c>
      <c r="G97" s="74">
        <f t="shared" si="28"/>
        <v>81.56934306569343</v>
      </c>
      <c r="H97" s="74">
        <f>H96/H95*100</f>
        <v>94.70365699873896</v>
      </c>
      <c r="I97" s="74">
        <f>I96/I95*100</f>
        <v>96.47239263803681</v>
      </c>
      <c r="J97" s="74">
        <f>J96/J95*100</f>
        <v>86.52482269503547</v>
      </c>
      <c r="K97" s="76"/>
      <c r="L97" s="76"/>
      <c r="M97" s="76"/>
      <c r="N97" s="76"/>
      <c r="O97" s="76"/>
      <c r="P97" s="76"/>
      <c r="Q97" s="112"/>
      <c r="R97" s="112"/>
      <c r="S97" s="57"/>
      <c r="V97" s="57"/>
      <c r="W97" s="57"/>
      <c r="X97" s="168"/>
      <c r="Y97" s="168"/>
      <c r="Z97" s="109"/>
      <c r="AA97" s="168"/>
      <c r="AB97" s="168"/>
      <c r="AC97" s="168"/>
      <c r="AD97" s="168"/>
      <c r="AE97" s="168"/>
      <c r="AF97" s="168"/>
      <c r="AG97" s="168"/>
      <c r="AH97" s="168"/>
    </row>
    <row r="98" spans="1:34" ht="19.5" customHeight="1">
      <c r="A98" s="77" t="s">
        <v>364</v>
      </c>
      <c r="B98" s="78">
        <f aca="true" t="shared" si="29" ref="B98:G98">SUM(B100:B114)</f>
        <v>1644</v>
      </c>
      <c r="C98" s="78">
        <f t="shared" si="29"/>
        <v>1292</v>
      </c>
      <c r="D98" s="78">
        <f t="shared" si="29"/>
        <v>352</v>
      </c>
      <c r="E98" s="78">
        <f t="shared" si="29"/>
        <v>926</v>
      </c>
      <c r="F98" s="78">
        <f t="shared" si="29"/>
        <v>762</v>
      </c>
      <c r="G98" s="78">
        <f t="shared" si="29"/>
        <v>164</v>
      </c>
      <c r="H98" s="78">
        <f>SUM(H100:H114)</f>
        <v>1384</v>
      </c>
      <c r="I98" s="78">
        <f>SUM(I100:I114)</f>
        <v>1191</v>
      </c>
      <c r="J98" s="78">
        <f>SUM(J100:J114)</f>
        <v>193</v>
      </c>
      <c r="K98" s="66"/>
      <c r="L98" s="66"/>
      <c r="M98" s="66"/>
      <c r="N98" s="66"/>
      <c r="O98" s="66"/>
      <c r="P98" s="66"/>
      <c r="Q98" s="110"/>
      <c r="R98" s="110"/>
      <c r="S98" s="57"/>
      <c r="V98" s="57"/>
      <c r="W98" s="57"/>
      <c r="X98" s="168"/>
      <c r="Y98" s="168"/>
      <c r="Z98" s="109"/>
      <c r="AA98" s="168"/>
      <c r="AB98" s="168"/>
      <c r="AC98" s="168"/>
      <c r="AD98" s="168"/>
      <c r="AE98" s="168"/>
      <c r="AF98" s="168"/>
      <c r="AG98" s="168"/>
      <c r="AH98" s="168"/>
    </row>
    <row r="99" spans="1:34" ht="19.5" customHeight="1">
      <c r="A99" s="79" t="s">
        <v>365</v>
      </c>
      <c r="B99" s="80">
        <f aca="true" t="shared" si="30" ref="B99:G99">B98/B95*100</f>
        <v>77.73049645390071</v>
      </c>
      <c r="C99" s="80">
        <f t="shared" si="30"/>
        <v>85.61961563949636</v>
      </c>
      <c r="D99" s="80">
        <f t="shared" si="30"/>
        <v>58.08580858085809</v>
      </c>
      <c r="E99" s="80">
        <f t="shared" si="30"/>
        <v>50.43572984749455</v>
      </c>
      <c r="F99" s="80">
        <f t="shared" si="30"/>
        <v>59.161490683229815</v>
      </c>
      <c r="G99" s="80">
        <f t="shared" si="30"/>
        <v>29.927007299270077</v>
      </c>
      <c r="H99" s="80">
        <f>H98/H95*100</f>
        <v>87.26355611601512</v>
      </c>
      <c r="I99" s="80">
        <f>I98/I95*100</f>
        <v>91.33435582822086</v>
      </c>
      <c r="J99" s="80">
        <f>J98/J95*100</f>
        <v>68.43971631205675</v>
      </c>
      <c r="K99" s="82"/>
      <c r="L99" s="82"/>
      <c r="M99" s="82"/>
      <c r="N99" s="82"/>
      <c r="O99" s="82"/>
      <c r="P99" s="82"/>
      <c r="Q99" s="115"/>
      <c r="R99" s="115"/>
      <c r="S99" s="57"/>
      <c r="V99" s="57"/>
      <c r="W99" s="57"/>
      <c r="X99" s="168"/>
      <c r="Y99" s="168"/>
      <c r="Z99" s="109"/>
      <c r="AA99" s="168"/>
      <c r="AB99" s="168"/>
      <c r="AC99" s="168"/>
      <c r="AD99" s="57"/>
      <c r="AE99" s="57"/>
      <c r="AF99" s="57"/>
      <c r="AG99" s="57"/>
      <c r="AH99" s="57"/>
    </row>
    <row r="100" spans="1:34" ht="19.5" customHeight="1">
      <c r="A100" s="83" t="s">
        <v>366</v>
      </c>
      <c r="B100" s="88">
        <f aca="true" t="shared" si="31" ref="B100:B114">C100+D100</f>
        <v>0</v>
      </c>
      <c r="C100" s="85">
        <v>0</v>
      </c>
      <c r="D100" s="85">
        <v>0</v>
      </c>
      <c r="E100" s="88">
        <f aca="true" t="shared" si="32" ref="E100:E114">F100+G100</f>
        <v>0</v>
      </c>
      <c r="F100" s="85">
        <v>0</v>
      </c>
      <c r="G100" s="85">
        <v>0</v>
      </c>
      <c r="H100" s="85">
        <f aca="true" t="shared" si="33" ref="H100:H114">I100+J100</f>
        <v>0</v>
      </c>
      <c r="I100" s="85">
        <v>0</v>
      </c>
      <c r="J100" s="85">
        <v>0</v>
      </c>
      <c r="K100" s="87"/>
      <c r="L100" s="89"/>
      <c r="M100" s="89"/>
      <c r="N100" s="87"/>
      <c r="O100" s="87"/>
      <c r="P100" s="87"/>
      <c r="Q100" s="57"/>
      <c r="R100" s="57"/>
      <c r="S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</row>
    <row r="101" spans="1:34" ht="19.5" customHeight="1">
      <c r="A101" s="83" t="s">
        <v>367</v>
      </c>
      <c r="B101" s="88">
        <f t="shared" si="31"/>
        <v>108</v>
      </c>
      <c r="C101" s="85">
        <v>93</v>
      </c>
      <c r="D101" s="85">
        <v>15</v>
      </c>
      <c r="E101" s="88">
        <f t="shared" si="32"/>
        <v>171</v>
      </c>
      <c r="F101" s="85">
        <v>159</v>
      </c>
      <c r="G101" s="85">
        <v>12</v>
      </c>
      <c r="H101" s="85">
        <f t="shared" si="33"/>
        <v>128</v>
      </c>
      <c r="I101" s="85">
        <v>114</v>
      </c>
      <c r="J101" s="85">
        <v>14</v>
      </c>
      <c r="K101" s="87"/>
      <c r="L101" s="87"/>
      <c r="M101" s="89"/>
      <c r="N101" s="87"/>
      <c r="O101" s="87"/>
      <c r="P101" s="87"/>
      <c r="Q101" s="57"/>
      <c r="R101" s="57"/>
      <c r="S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</row>
    <row r="102" spans="1:34" ht="19.5" customHeight="1">
      <c r="A102" s="83" t="s">
        <v>368</v>
      </c>
      <c r="B102" s="88">
        <f t="shared" si="31"/>
        <v>35</v>
      </c>
      <c r="C102" s="85">
        <v>34</v>
      </c>
      <c r="D102" s="85">
        <v>1</v>
      </c>
      <c r="E102" s="88">
        <f t="shared" si="32"/>
        <v>122</v>
      </c>
      <c r="F102" s="85">
        <v>111</v>
      </c>
      <c r="G102" s="85">
        <v>11</v>
      </c>
      <c r="H102" s="85">
        <f t="shared" si="33"/>
        <v>58</v>
      </c>
      <c r="I102" s="85">
        <v>56</v>
      </c>
      <c r="J102" s="85">
        <v>2</v>
      </c>
      <c r="K102" s="87"/>
      <c r="L102" s="87"/>
      <c r="M102" s="89"/>
      <c r="N102" s="87"/>
      <c r="O102" s="87"/>
      <c r="P102" s="87"/>
      <c r="Q102" s="57"/>
      <c r="R102" s="57"/>
      <c r="S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</row>
    <row r="103" spans="1:19" ht="19.5" customHeight="1">
      <c r="A103" s="83" t="s">
        <v>369</v>
      </c>
      <c r="B103" s="88">
        <f t="shared" si="31"/>
        <v>0</v>
      </c>
      <c r="C103" s="85">
        <v>0</v>
      </c>
      <c r="D103" s="85">
        <v>0</v>
      </c>
      <c r="E103" s="88">
        <f t="shared" si="32"/>
        <v>0</v>
      </c>
      <c r="F103" s="85">
        <v>0</v>
      </c>
      <c r="G103" s="85">
        <v>0</v>
      </c>
      <c r="H103" s="85">
        <f t="shared" si="33"/>
        <v>0</v>
      </c>
      <c r="I103" s="85">
        <v>0</v>
      </c>
      <c r="J103" s="85">
        <v>0</v>
      </c>
      <c r="K103" s="87"/>
      <c r="L103" s="87"/>
      <c r="M103" s="89"/>
      <c r="N103" s="87"/>
      <c r="O103" s="87"/>
      <c r="P103" s="87"/>
      <c r="Q103" s="57"/>
      <c r="R103" s="57"/>
      <c r="S103" s="57"/>
    </row>
    <row r="104" spans="1:19" ht="19.5" customHeight="1">
      <c r="A104" s="83" t="s">
        <v>370</v>
      </c>
      <c r="B104" s="88">
        <f t="shared" si="31"/>
        <v>2</v>
      </c>
      <c r="C104" s="85">
        <v>2</v>
      </c>
      <c r="D104" s="85">
        <v>0</v>
      </c>
      <c r="E104" s="88">
        <f t="shared" si="32"/>
        <v>0</v>
      </c>
      <c r="F104" s="85">
        <v>0</v>
      </c>
      <c r="G104" s="85">
        <v>0</v>
      </c>
      <c r="H104" s="85">
        <f t="shared" si="33"/>
        <v>0</v>
      </c>
      <c r="I104" s="85">
        <v>0</v>
      </c>
      <c r="J104" s="85">
        <v>0</v>
      </c>
      <c r="K104" s="87"/>
      <c r="L104" s="87"/>
      <c r="M104" s="89"/>
      <c r="N104" s="87"/>
      <c r="O104" s="87"/>
      <c r="P104" s="87"/>
      <c r="Q104" s="57"/>
      <c r="R104" s="57"/>
      <c r="S104" s="57"/>
    </row>
    <row r="105" spans="1:19" ht="19.5" customHeight="1">
      <c r="A105" s="83" t="s">
        <v>371</v>
      </c>
      <c r="B105" s="88">
        <f t="shared" si="31"/>
        <v>1</v>
      </c>
      <c r="C105" s="85">
        <v>1</v>
      </c>
      <c r="D105" s="85">
        <v>0</v>
      </c>
      <c r="E105" s="88">
        <f t="shared" si="32"/>
        <v>0</v>
      </c>
      <c r="F105" s="85">
        <v>0</v>
      </c>
      <c r="G105" s="85">
        <v>0</v>
      </c>
      <c r="H105" s="85">
        <f t="shared" si="33"/>
        <v>3</v>
      </c>
      <c r="I105" s="85">
        <v>2</v>
      </c>
      <c r="J105" s="85">
        <v>1</v>
      </c>
      <c r="K105" s="87"/>
      <c r="L105" s="87"/>
      <c r="M105" s="89"/>
      <c r="N105" s="87"/>
      <c r="O105" s="87"/>
      <c r="P105" s="87"/>
      <c r="Q105" s="57"/>
      <c r="R105" s="57"/>
      <c r="S105" s="57"/>
    </row>
    <row r="106" spans="1:19" ht="19.5" customHeight="1">
      <c r="A106" s="83" t="s">
        <v>372</v>
      </c>
      <c r="B106" s="88">
        <f t="shared" si="31"/>
        <v>977</v>
      </c>
      <c r="C106" s="85">
        <v>740</v>
      </c>
      <c r="D106" s="85">
        <v>237</v>
      </c>
      <c r="E106" s="88">
        <f t="shared" si="32"/>
        <v>33</v>
      </c>
      <c r="F106" s="85">
        <v>28</v>
      </c>
      <c r="G106" s="85">
        <v>5</v>
      </c>
      <c r="H106" s="85">
        <f t="shared" si="33"/>
        <v>743</v>
      </c>
      <c r="I106" s="85">
        <v>618</v>
      </c>
      <c r="J106" s="85">
        <v>125</v>
      </c>
      <c r="K106" s="87"/>
      <c r="L106" s="87"/>
      <c r="M106" s="89"/>
      <c r="N106" s="87"/>
      <c r="O106" s="87"/>
      <c r="P106" s="87"/>
      <c r="Q106" s="57"/>
      <c r="R106" s="57"/>
      <c r="S106" s="57"/>
    </row>
    <row r="107" spans="1:19" ht="19.5" customHeight="1">
      <c r="A107" s="83" t="s">
        <v>373</v>
      </c>
      <c r="B107" s="88">
        <f t="shared" si="31"/>
        <v>3</v>
      </c>
      <c r="C107" s="85">
        <v>2</v>
      </c>
      <c r="D107" s="85">
        <v>1</v>
      </c>
      <c r="E107" s="88">
        <f t="shared" si="32"/>
        <v>2</v>
      </c>
      <c r="F107" s="85">
        <v>2</v>
      </c>
      <c r="G107" s="85">
        <v>0</v>
      </c>
      <c r="H107" s="85">
        <f t="shared" si="33"/>
        <v>1</v>
      </c>
      <c r="I107" s="85">
        <v>1</v>
      </c>
      <c r="J107" s="85">
        <v>0</v>
      </c>
      <c r="K107" s="87"/>
      <c r="L107" s="87"/>
      <c r="M107" s="89"/>
      <c r="N107" s="87"/>
      <c r="O107" s="87"/>
      <c r="P107" s="87"/>
      <c r="Q107" s="57"/>
      <c r="R107" s="57"/>
      <c r="S107" s="57"/>
    </row>
    <row r="108" spans="1:19" ht="19.5" customHeight="1">
      <c r="A108" s="83" t="s">
        <v>374</v>
      </c>
      <c r="B108" s="88">
        <f t="shared" si="31"/>
        <v>0</v>
      </c>
      <c r="C108" s="85">
        <v>0</v>
      </c>
      <c r="D108" s="85">
        <v>0</v>
      </c>
      <c r="E108" s="88">
        <f t="shared" si="32"/>
        <v>0</v>
      </c>
      <c r="F108" s="85">
        <v>0</v>
      </c>
      <c r="G108" s="85">
        <v>0</v>
      </c>
      <c r="H108" s="85">
        <f t="shared" si="33"/>
        <v>0</v>
      </c>
      <c r="I108" s="85">
        <v>0</v>
      </c>
      <c r="J108" s="85">
        <v>0</v>
      </c>
      <c r="K108" s="87"/>
      <c r="L108" s="87"/>
      <c r="M108" s="89"/>
      <c r="N108" s="87"/>
      <c r="O108" s="87"/>
      <c r="P108" s="87"/>
      <c r="Q108" s="57"/>
      <c r="R108" s="57"/>
      <c r="S108" s="57"/>
    </row>
    <row r="109" spans="1:19" ht="19.5" customHeight="1">
      <c r="A109" s="83" t="s">
        <v>375</v>
      </c>
      <c r="B109" s="88">
        <f t="shared" si="31"/>
        <v>31</v>
      </c>
      <c r="C109" s="85">
        <v>25</v>
      </c>
      <c r="D109" s="85">
        <v>6</v>
      </c>
      <c r="E109" s="88">
        <f t="shared" si="32"/>
        <v>45</v>
      </c>
      <c r="F109" s="85">
        <v>28</v>
      </c>
      <c r="G109" s="85">
        <v>17</v>
      </c>
      <c r="H109" s="85">
        <f t="shared" si="33"/>
        <v>16</v>
      </c>
      <c r="I109" s="85">
        <v>5</v>
      </c>
      <c r="J109" s="85">
        <v>11</v>
      </c>
      <c r="K109" s="87"/>
      <c r="L109" s="87"/>
      <c r="M109" s="89"/>
      <c r="N109" s="87"/>
      <c r="O109" s="87"/>
      <c r="P109" s="87"/>
      <c r="Q109" s="57"/>
      <c r="R109" s="57"/>
      <c r="S109" s="57"/>
    </row>
    <row r="110" spans="1:19" ht="19.5" customHeight="1">
      <c r="A110" s="83" t="s">
        <v>376</v>
      </c>
      <c r="B110" s="88">
        <f t="shared" si="31"/>
        <v>0</v>
      </c>
      <c r="C110" s="85">
        <v>0</v>
      </c>
      <c r="D110" s="85">
        <v>0</v>
      </c>
      <c r="E110" s="88">
        <f t="shared" si="32"/>
        <v>5</v>
      </c>
      <c r="F110" s="85">
        <v>4</v>
      </c>
      <c r="G110" s="85">
        <v>1</v>
      </c>
      <c r="H110" s="85">
        <f t="shared" si="33"/>
        <v>0</v>
      </c>
      <c r="I110" s="85">
        <v>0</v>
      </c>
      <c r="J110" s="85">
        <v>0</v>
      </c>
      <c r="K110" s="87"/>
      <c r="L110" s="87"/>
      <c r="M110" s="89"/>
      <c r="N110" s="87"/>
      <c r="O110" s="87"/>
      <c r="P110" s="87"/>
      <c r="Q110" s="57"/>
      <c r="R110" s="57"/>
      <c r="S110" s="57"/>
    </row>
    <row r="111" spans="1:19" ht="19.5" customHeight="1">
      <c r="A111" s="83" t="s">
        <v>377</v>
      </c>
      <c r="B111" s="88">
        <f t="shared" si="31"/>
        <v>0</v>
      </c>
      <c r="C111" s="85">
        <v>0</v>
      </c>
      <c r="D111" s="85">
        <v>0</v>
      </c>
      <c r="E111" s="88">
        <f t="shared" si="32"/>
        <v>0</v>
      </c>
      <c r="F111" s="85">
        <v>0</v>
      </c>
      <c r="G111" s="85">
        <v>0</v>
      </c>
      <c r="H111" s="85">
        <f t="shared" si="33"/>
        <v>0</v>
      </c>
      <c r="I111" s="85">
        <v>0</v>
      </c>
      <c r="J111" s="85">
        <v>0</v>
      </c>
      <c r="K111" s="87"/>
      <c r="L111" s="87"/>
      <c r="M111" s="89"/>
      <c r="N111" s="87"/>
      <c r="O111" s="87"/>
      <c r="P111" s="87"/>
      <c r="Q111" s="57"/>
      <c r="R111" s="57"/>
      <c r="S111" s="57"/>
    </row>
    <row r="112" spans="1:19" ht="19.5" customHeight="1">
      <c r="A112" s="83" t="s">
        <v>378</v>
      </c>
      <c r="B112" s="88">
        <f t="shared" si="31"/>
        <v>0</v>
      </c>
      <c r="C112" s="85">
        <v>0</v>
      </c>
      <c r="D112" s="85">
        <v>0</v>
      </c>
      <c r="E112" s="88">
        <f t="shared" si="32"/>
        <v>0</v>
      </c>
      <c r="F112" s="104">
        <v>0</v>
      </c>
      <c r="G112" s="104">
        <v>0</v>
      </c>
      <c r="H112" s="85">
        <f t="shared" si="33"/>
        <v>0</v>
      </c>
      <c r="I112" s="85">
        <v>0</v>
      </c>
      <c r="J112" s="85">
        <v>0</v>
      </c>
      <c r="K112" s="87"/>
      <c r="L112" s="87"/>
      <c r="M112" s="89"/>
      <c r="N112" s="87"/>
      <c r="O112" s="87"/>
      <c r="P112" s="87"/>
      <c r="Q112" s="57"/>
      <c r="R112" s="57"/>
      <c r="S112" s="57"/>
    </row>
    <row r="113" spans="1:19" ht="19.5" customHeight="1">
      <c r="A113" s="83" t="s">
        <v>379</v>
      </c>
      <c r="B113" s="88">
        <f t="shared" si="31"/>
        <v>449</v>
      </c>
      <c r="C113" s="85">
        <v>360</v>
      </c>
      <c r="D113" s="85">
        <v>89</v>
      </c>
      <c r="E113" s="88">
        <f t="shared" si="32"/>
        <v>537</v>
      </c>
      <c r="F113" s="104">
        <v>425</v>
      </c>
      <c r="G113" s="104">
        <v>112</v>
      </c>
      <c r="H113" s="85">
        <f t="shared" si="33"/>
        <v>387</v>
      </c>
      <c r="I113" s="85">
        <v>347</v>
      </c>
      <c r="J113" s="85">
        <v>40</v>
      </c>
      <c r="K113" s="87"/>
      <c r="L113" s="87"/>
      <c r="M113" s="89"/>
      <c r="N113" s="87"/>
      <c r="O113" s="87"/>
      <c r="P113" s="87"/>
      <c r="Q113" s="57"/>
      <c r="R113" s="57"/>
      <c r="S113" s="57"/>
    </row>
    <row r="114" spans="1:19" ht="19.5" customHeight="1">
      <c r="A114" s="83" t="s">
        <v>380</v>
      </c>
      <c r="B114" s="88">
        <f t="shared" si="31"/>
        <v>38</v>
      </c>
      <c r="C114" s="85">
        <v>35</v>
      </c>
      <c r="D114" s="85">
        <v>3</v>
      </c>
      <c r="E114" s="88">
        <f t="shared" si="32"/>
        <v>11</v>
      </c>
      <c r="F114" s="104">
        <v>5</v>
      </c>
      <c r="G114" s="104">
        <v>6</v>
      </c>
      <c r="H114" s="85">
        <f t="shared" si="33"/>
        <v>48</v>
      </c>
      <c r="I114" s="85">
        <v>48</v>
      </c>
      <c r="J114" s="85">
        <v>0</v>
      </c>
      <c r="K114" s="87"/>
      <c r="L114" s="87"/>
      <c r="M114" s="89"/>
      <c r="N114" s="87"/>
      <c r="O114" s="87"/>
      <c r="P114" s="87"/>
      <c r="Q114" s="57"/>
      <c r="R114" s="57"/>
      <c r="S114" s="57"/>
    </row>
    <row r="115" spans="1:19" ht="19.5" customHeight="1">
      <c r="A115" s="91" t="s">
        <v>381</v>
      </c>
      <c r="B115" s="92">
        <f aca="true" t="shared" si="34" ref="B115:J115">SUM(B117:B119)</f>
        <v>281</v>
      </c>
      <c r="C115" s="92">
        <f t="shared" si="34"/>
        <v>110</v>
      </c>
      <c r="D115" s="92">
        <f t="shared" si="34"/>
        <v>171</v>
      </c>
      <c r="E115" s="92">
        <f t="shared" si="34"/>
        <v>674</v>
      </c>
      <c r="F115" s="92">
        <f t="shared" si="34"/>
        <v>391</v>
      </c>
      <c r="G115" s="92">
        <f t="shared" si="34"/>
        <v>283</v>
      </c>
      <c r="H115" s="92">
        <f t="shared" si="34"/>
        <v>118</v>
      </c>
      <c r="I115" s="92">
        <f t="shared" si="34"/>
        <v>67</v>
      </c>
      <c r="J115" s="92">
        <f t="shared" si="34"/>
        <v>51</v>
      </c>
      <c r="K115" s="94"/>
      <c r="L115" s="94"/>
      <c r="M115" s="94"/>
      <c r="N115" s="94"/>
      <c r="O115" s="94"/>
      <c r="P115" s="94"/>
      <c r="Q115" s="114"/>
      <c r="R115" s="114"/>
      <c r="S115" s="57"/>
    </row>
    <row r="116" spans="1:19" ht="19.5" customHeight="1">
      <c r="A116" s="79" t="s">
        <v>363</v>
      </c>
      <c r="B116" s="97">
        <f aca="true" t="shared" si="35" ref="B116:G116">B115/B95*100</f>
        <v>13.286052009456265</v>
      </c>
      <c r="C116" s="97">
        <f t="shared" si="35"/>
        <v>7.289595758780649</v>
      </c>
      <c r="D116" s="97">
        <f t="shared" si="35"/>
        <v>28.217821782178216</v>
      </c>
      <c r="E116" s="97">
        <f t="shared" si="35"/>
        <v>36.710239651416124</v>
      </c>
      <c r="F116" s="97">
        <f t="shared" si="35"/>
        <v>30.357142857142854</v>
      </c>
      <c r="G116" s="97">
        <f t="shared" si="35"/>
        <v>51.64233576642335</v>
      </c>
      <c r="H116" s="97">
        <f>H115/H95*100</f>
        <v>7.440100882723834</v>
      </c>
      <c r="I116" s="97">
        <f>I115/I95*100</f>
        <v>5.138036809815951</v>
      </c>
      <c r="J116" s="97">
        <f>J115/J95*100</f>
        <v>18.085106382978726</v>
      </c>
      <c r="K116" s="99"/>
      <c r="L116" s="99"/>
      <c r="M116" s="99"/>
      <c r="N116" s="99"/>
      <c r="O116" s="99"/>
      <c r="P116" s="99"/>
      <c r="Q116" s="116"/>
      <c r="R116" s="116"/>
      <c r="S116" s="57"/>
    </row>
    <row r="117" spans="1:19" ht="19.5" customHeight="1">
      <c r="A117" s="83" t="s">
        <v>382</v>
      </c>
      <c r="B117" s="88">
        <f>C117+D117</f>
        <v>116</v>
      </c>
      <c r="C117" s="85">
        <v>0</v>
      </c>
      <c r="D117" s="85">
        <v>116</v>
      </c>
      <c r="E117" s="88">
        <f>F117+G117</f>
        <v>198</v>
      </c>
      <c r="F117" s="85">
        <v>0</v>
      </c>
      <c r="G117" s="85">
        <v>198</v>
      </c>
      <c r="H117" s="85">
        <f>I117+J117</f>
        <v>41</v>
      </c>
      <c r="I117" s="85">
        <v>0</v>
      </c>
      <c r="J117" s="85">
        <v>41</v>
      </c>
      <c r="K117" s="89"/>
      <c r="L117" s="89"/>
      <c r="M117" s="89"/>
      <c r="N117" s="87"/>
      <c r="O117" s="87"/>
      <c r="P117" s="87"/>
      <c r="Q117" s="57"/>
      <c r="R117" s="57"/>
      <c r="S117" s="57"/>
    </row>
    <row r="118" spans="1:19" ht="19.5" customHeight="1">
      <c r="A118" s="83" t="s">
        <v>383</v>
      </c>
      <c r="B118" s="88">
        <f>C118+D118</f>
        <v>164</v>
      </c>
      <c r="C118" s="85">
        <v>109</v>
      </c>
      <c r="D118" s="85">
        <v>55</v>
      </c>
      <c r="E118" s="88">
        <f>F118+G118</f>
        <v>474</v>
      </c>
      <c r="F118" s="85">
        <v>389</v>
      </c>
      <c r="G118" s="85">
        <v>85</v>
      </c>
      <c r="H118" s="85">
        <f>I118+J118</f>
        <v>74</v>
      </c>
      <c r="I118" s="85">
        <v>64</v>
      </c>
      <c r="J118" s="85">
        <v>10</v>
      </c>
      <c r="K118" s="89"/>
      <c r="L118" s="89"/>
      <c r="M118" s="89"/>
      <c r="N118" s="87"/>
      <c r="O118" s="87"/>
      <c r="P118" s="87"/>
      <c r="Q118" s="57"/>
      <c r="R118" s="57"/>
      <c r="S118" s="57"/>
    </row>
    <row r="119" spans="1:19" ht="19.5" customHeight="1">
      <c r="A119" s="83" t="s">
        <v>379</v>
      </c>
      <c r="B119" s="88">
        <f>C119+D119</f>
        <v>1</v>
      </c>
      <c r="C119" s="85">
        <v>1</v>
      </c>
      <c r="D119" s="85">
        <v>0</v>
      </c>
      <c r="E119" s="88">
        <f>F119+G119</f>
        <v>2</v>
      </c>
      <c r="F119" s="85">
        <v>2</v>
      </c>
      <c r="G119" s="85">
        <v>0</v>
      </c>
      <c r="H119" s="85">
        <f>I119+J119</f>
        <v>3</v>
      </c>
      <c r="I119" s="85">
        <v>3</v>
      </c>
      <c r="J119" s="85">
        <v>0</v>
      </c>
      <c r="K119" s="89"/>
      <c r="L119" s="89"/>
      <c r="M119" s="89"/>
      <c r="N119" s="87"/>
      <c r="O119" s="87"/>
      <c r="P119" s="87"/>
      <c r="Q119" s="57"/>
      <c r="R119" s="57"/>
      <c r="S119" s="57"/>
    </row>
    <row r="120" spans="1:19" ht="19.5" customHeight="1">
      <c r="A120" s="101" t="s">
        <v>384</v>
      </c>
      <c r="B120" s="88">
        <f>C120+D120</f>
        <v>190</v>
      </c>
      <c r="C120" s="85">
        <v>107</v>
      </c>
      <c r="D120" s="85">
        <v>83</v>
      </c>
      <c r="E120" s="88">
        <f>F120+G120</f>
        <v>236</v>
      </c>
      <c r="F120" s="85">
        <v>135</v>
      </c>
      <c r="G120" s="85">
        <v>101</v>
      </c>
      <c r="H120" s="85">
        <f>I120+J120</f>
        <v>84</v>
      </c>
      <c r="I120" s="85">
        <v>46</v>
      </c>
      <c r="J120" s="85">
        <v>38</v>
      </c>
      <c r="K120" s="89"/>
      <c r="L120" s="89"/>
      <c r="M120" s="89"/>
      <c r="N120" s="87"/>
      <c r="O120" s="87"/>
      <c r="P120" s="87"/>
      <c r="Q120" s="57"/>
      <c r="R120" s="57"/>
      <c r="S120" s="57"/>
    </row>
    <row r="121" spans="2:19" ht="16.5" customHeight="1">
      <c r="B121" s="102"/>
      <c r="C121" s="102"/>
      <c r="D121" s="102"/>
      <c r="E121" s="102"/>
      <c r="F121" s="102"/>
      <c r="G121" s="102"/>
      <c r="H121" s="102"/>
      <c r="I121" s="102"/>
      <c r="J121" s="102"/>
      <c r="K121" s="57"/>
      <c r="L121" s="57"/>
      <c r="N121" s="57"/>
      <c r="O121" s="57"/>
      <c r="P121" s="57"/>
      <c r="Q121" s="57"/>
      <c r="R121" s="57"/>
      <c r="S121" s="57"/>
    </row>
    <row r="122" spans="1:22" ht="19.5" customHeight="1">
      <c r="A122" s="164" t="s">
        <v>385</v>
      </c>
      <c r="B122" s="171" t="s">
        <v>393</v>
      </c>
      <c r="C122" s="172"/>
      <c r="D122" s="173"/>
      <c r="E122" s="166" t="s">
        <v>721</v>
      </c>
      <c r="F122" s="166"/>
      <c r="G122" s="166"/>
      <c r="H122" s="171" t="s">
        <v>394</v>
      </c>
      <c r="I122" s="172"/>
      <c r="J122" s="173"/>
      <c r="K122" s="174"/>
      <c r="L122" s="174"/>
      <c r="M122" s="174"/>
      <c r="N122" s="163"/>
      <c r="O122" s="163"/>
      <c r="P122" s="163"/>
      <c r="Q122" s="163"/>
      <c r="R122" s="163"/>
      <c r="S122" s="163"/>
      <c r="T122" s="57"/>
      <c r="U122" s="57"/>
      <c r="V122" s="57"/>
    </row>
    <row r="123" spans="1:22" ht="19.5" customHeight="1">
      <c r="A123" s="165"/>
      <c r="B123" s="61" t="s">
        <v>360</v>
      </c>
      <c r="C123" s="61" t="s">
        <v>358</v>
      </c>
      <c r="D123" s="61" t="s">
        <v>359</v>
      </c>
      <c r="E123" s="61" t="s">
        <v>360</v>
      </c>
      <c r="F123" s="61" t="s">
        <v>392</v>
      </c>
      <c r="G123" s="61" t="s">
        <v>359</v>
      </c>
      <c r="H123" s="61" t="s">
        <v>360</v>
      </c>
      <c r="I123" s="61" t="s">
        <v>392</v>
      </c>
      <c r="J123" s="61" t="s">
        <v>359</v>
      </c>
      <c r="K123" s="107"/>
      <c r="L123" s="107"/>
      <c r="M123" s="107"/>
      <c r="N123" s="107"/>
      <c r="O123" s="107"/>
      <c r="P123" s="107"/>
      <c r="Q123" s="107"/>
      <c r="R123" s="107"/>
      <c r="S123" s="107"/>
      <c r="T123" s="57"/>
      <c r="U123" s="57"/>
      <c r="V123" s="57"/>
    </row>
    <row r="124" spans="1:22" ht="19.5" customHeight="1">
      <c r="A124" s="63" t="s">
        <v>361</v>
      </c>
      <c r="B124" s="64">
        <f aca="true" t="shared" si="36" ref="B124:G124">SUM(B125+B149)</f>
        <v>1356</v>
      </c>
      <c r="C124" s="64">
        <f t="shared" si="36"/>
        <v>734</v>
      </c>
      <c r="D124" s="64">
        <f t="shared" si="36"/>
        <v>622</v>
      </c>
      <c r="E124" s="64">
        <f t="shared" si="36"/>
        <v>1018</v>
      </c>
      <c r="F124" s="64">
        <f t="shared" si="36"/>
        <v>393</v>
      </c>
      <c r="G124" s="64">
        <f t="shared" si="36"/>
        <v>625</v>
      </c>
      <c r="H124" s="64">
        <f>SUM(I124+J124)</f>
        <v>1095</v>
      </c>
      <c r="I124" s="64">
        <f>SUM(I125+I149)</f>
        <v>784</v>
      </c>
      <c r="J124" s="64">
        <f>SUM(J125+J149)</f>
        <v>311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57"/>
      <c r="U124" s="57"/>
      <c r="V124" s="57"/>
    </row>
    <row r="125" spans="1:22" ht="19.5" customHeight="1">
      <c r="A125" s="67" t="s">
        <v>362</v>
      </c>
      <c r="B125" s="68">
        <f aca="true" t="shared" si="37" ref="B125:G125">B127+B144</f>
        <v>1155</v>
      </c>
      <c r="C125" s="68">
        <f t="shared" si="37"/>
        <v>629</v>
      </c>
      <c r="D125" s="68">
        <f t="shared" si="37"/>
        <v>526</v>
      </c>
      <c r="E125" s="68">
        <f t="shared" si="37"/>
        <v>1011</v>
      </c>
      <c r="F125" s="68">
        <f t="shared" si="37"/>
        <v>389</v>
      </c>
      <c r="G125" s="68">
        <f t="shared" si="37"/>
        <v>622</v>
      </c>
      <c r="H125" s="68">
        <f>H127+SUM(H146:H148)</f>
        <v>993</v>
      </c>
      <c r="I125" s="68">
        <f>I127+SUM(I146:I148)</f>
        <v>720</v>
      </c>
      <c r="J125" s="68">
        <f>J127+SUM(J146:J148)</f>
        <v>273</v>
      </c>
      <c r="K125" s="70"/>
      <c r="L125" s="70"/>
      <c r="M125" s="70"/>
      <c r="N125" s="70"/>
      <c r="O125" s="70"/>
      <c r="P125" s="70"/>
      <c r="Q125" s="70"/>
      <c r="R125" s="70"/>
      <c r="S125" s="70"/>
      <c r="T125" s="57"/>
      <c r="U125" s="57"/>
      <c r="V125" s="57"/>
    </row>
    <row r="126" spans="1:22" ht="19.5" customHeight="1">
      <c r="A126" s="73" t="s">
        <v>363</v>
      </c>
      <c r="B126" s="74">
        <f aca="true" t="shared" si="38" ref="B126:G126">B125/B124*100</f>
        <v>85.17699115044249</v>
      </c>
      <c r="C126" s="74">
        <f t="shared" si="38"/>
        <v>85.69482288828338</v>
      </c>
      <c r="D126" s="74">
        <f t="shared" si="38"/>
        <v>84.56591639871382</v>
      </c>
      <c r="E126" s="74">
        <f t="shared" si="38"/>
        <v>99.31237721021611</v>
      </c>
      <c r="F126" s="74">
        <f t="shared" si="38"/>
        <v>98.9821882951654</v>
      </c>
      <c r="G126" s="74">
        <f t="shared" si="38"/>
        <v>99.52</v>
      </c>
      <c r="H126" s="74">
        <f>H125/H124*100</f>
        <v>90.68493150684932</v>
      </c>
      <c r="I126" s="74">
        <f>I125/I124*100</f>
        <v>91.83673469387756</v>
      </c>
      <c r="J126" s="74">
        <f>J125/J124*100</f>
        <v>87.78135048231512</v>
      </c>
      <c r="K126" s="76"/>
      <c r="L126" s="76"/>
      <c r="M126" s="76"/>
      <c r="N126" s="76"/>
      <c r="O126" s="76"/>
      <c r="P126" s="76"/>
      <c r="Q126" s="76"/>
      <c r="R126" s="76"/>
      <c r="S126" s="76"/>
      <c r="T126" s="57"/>
      <c r="U126" s="57"/>
      <c r="V126" s="57"/>
    </row>
    <row r="127" spans="1:22" ht="19.5" customHeight="1">
      <c r="A127" s="77" t="s">
        <v>364</v>
      </c>
      <c r="B127" s="78">
        <f aca="true" t="shared" si="39" ref="B127:G127">SUM(B129:B143)</f>
        <v>809</v>
      </c>
      <c r="C127" s="78">
        <f>SUM(C129:C143)</f>
        <v>566</v>
      </c>
      <c r="D127" s="78">
        <f>SUM(D129:D143)</f>
        <v>243</v>
      </c>
      <c r="E127" s="78">
        <f t="shared" si="39"/>
        <v>488</v>
      </c>
      <c r="F127" s="78">
        <f t="shared" si="39"/>
        <v>291</v>
      </c>
      <c r="G127" s="78">
        <f t="shared" si="39"/>
        <v>197</v>
      </c>
      <c r="H127" s="78">
        <f>SUM(I127+J127)</f>
        <v>682</v>
      </c>
      <c r="I127" s="78">
        <f>SUM(I129:I143)</f>
        <v>578</v>
      </c>
      <c r="J127" s="78">
        <f>SUM(J129:J143)</f>
        <v>104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57"/>
      <c r="U127" s="57"/>
      <c r="V127" s="57"/>
    </row>
    <row r="128" spans="1:22" ht="19.5" customHeight="1">
      <c r="A128" s="79" t="s">
        <v>365</v>
      </c>
      <c r="B128" s="80">
        <f aca="true" t="shared" si="40" ref="B128:G128">B127/B124*100</f>
        <v>59.66076696165191</v>
      </c>
      <c r="C128" s="80">
        <f t="shared" si="40"/>
        <v>77.11171662125341</v>
      </c>
      <c r="D128" s="80">
        <f t="shared" si="40"/>
        <v>39.067524115755624</v>
      </c>
      <c r="E128" s="80">
        <f t="shared" si="40"/>
        <v>47.93713163064833</v>
      </c>
      <c r="F128" s="80">
        <f t="shared" si="40"/>
        <v>74.04580152671755</v>
      </c>
      <c r="G128" s="80">
        <f t="shared" si="40"/>
        <v>31.52</v>
      </c>
      <c r="H128" s="80">
        <f>H127/H124*100</f>
        <v>62.28310502283105</v>
      </c>
      <c r="I128" s="80">
        <f>I127/I124*100</f>
        <v>73.72448979591837</v>
      </c>
      <c r="J128" s="80">
        <f>J127/J124*100</f>
        <v>33.440514469453376</v>
      </c>
      <c r="K128" s="82"/>
      <c r="L128" s="82"/>
      <c r="M128" s="82"/>
      <c r="N128" s="82"/>
      <c r="O128" s="82"/>
      <c r="P128" s="82"/>
      <c r="Q128" s="82"/>
      <c r="R128" s="82"/>
      <c r="S128" s="82"/>
      <c r="T128" s="57"/>
      <c r="U128" s="57"/>
      <c r="V128" s="57"/>
    </row>
    <row r="129" spans="1:22" ht="19.5" customHeight="1">
      <c r="A129" s="83" t="s">
        <v>366</v>
      </c>
      <c r="B129" s="85">
        <f aca="true" t="shared" si="41" ref="B129:B143">C129+D129</f>
        <v>0</v>
      </c>
      <c r="C129" s="85">
        <v>0</v>
      </c>
      <c r="D129" s="85">
        <v>0</v>
      </c>
      <c r="E129" s="88">
        <f aca="true" t="shared" si="42" ref="E129:E143">F129+G129</f>
        <v>0</v>
      </c>
      <c r="F129" s="85">
        <v>0</v>
      </c>
      <c r="G129" s="85">
        <v>0</v>
      </c>
      <c r="H129" s="85">
        <f aca="true" t="shared" si="43" ref="H129:H144">SUM(I129+J129)</f>
        <v>0</v>
      </c>
      <c r="I129" s="85">
        <v>0</v>
      </c>
      <c r="J129" s="85">
        <v>0</v>
      </c>
      <c r="K129" s="87"/>
      <c r="L129" s="89"/>
      <c r="M129" s="89"/>
      <c r="N129" s="87"/>
      <c r="O129" s="87"/>
      <c r="P129" s="87"/>
      <c r="Q129" s="87"/>
      <c r="R129" s="87"/>
      <c r="S129" s="87"/>
      <c r="T129" s="57"/>
      <c r="U129" s="57"/>
      <c r="V129" s="57"/>
    </row>
    <row r="130" spans="1:22" ht="19.5" customHeight="1">
      <c r="A130" s="83" t="s">
        <v>367</v>
      </c>
      <c r="B130" s="85">
        <f t="shared" si="41"/>
        <v>173</v>
      </c>
      <c r="C130" s="85">
        <v>134</v>
      </c>
      <c r="D130" s="85">
        <v>39</v>
      </c>
      <c r="E130" s="88">
        <f t="shared" si="42"/>
        <v>4</v>
      </c>
      <c r="F130" s="85">
        <v>2</v>
      </c>
      <c r="G130" s="85">
        <v>2</v>
      </c>
      <c r="H130" s="85">
        <f t="shared" si="43"/>
        <v>125</v>
      </c>
      <c r="I130" s="85">
        <v>116</v>
      </c>
      <c r="J130" s="85">
        <v>9</v>
      </c>
      <c r="K130" s="87"/>
      <c r="L130" s="87"/>
      <c r="M130" s="89"/>
      <c r="N130" s="87"/>
      <c r="O130" s="87"/>
      <c r="P130" s="87"/>
      <c r="Q130" s="87"/>
      <c r="R130" s="87"/>
      <c r="S130" s="87"/>
      <c r="T130" s="57"/>
      <c r="U130" s="57"/>
      <c r="V130" s="57"/>
    </row>
    <row r="131" spans="1:22" ht="19.5" customHeight="1">
      <c r="A131" s="83" t="s">
        <v>368</v>
      </c>
      <c r="B131" s="85">
        <f t="shared" si="41"/>
        <v>54</v>
      </c>
      <c r="C131" s="85">
        <v>53</v>
      </c>
      <c r="D131" s="85">
        <v>1</v>
      </c>
      <c r="E131" s="88">
        <f t="shared" si="42"/>
        <v>2</v>
      </c>
      <c r="F131" s="85">
        <v>1</v>
      </c>
      <c r="G131" s="85">
        <v>1</v>
      </c>
      <c r="H131" s="85">
        <f t="shared" si="43"/>
        <v>53</v>
      </c>
      <c r="I131" s="85">
        <v>52</v>
      </c>
      <c r="J131" s="85">
        <v>1</v>
      </c>
      <c r="K131" s="87"/>
      <c r="L131" s="87"/>
      <c r="M131" s="89"/>
      <c r="N131" s="87"/>
      <c r="O131" s="87"/>
      <c r="P131" s="87"/>
      <c r="Q131" s="87"/>
      <c r="R131" s="87"/>
      <c r="S131" s="87"/>
      <c r="T131" s="57"/>
      <c r="U131" s="57"/>
      <c r="V131" s="57"/>
    </row>
    <row r="132" spans="1:22" ht="19.5" customHeight="1">
      <c r="A132" s="83" t="s">
        <v>369</v>
      </c>
      <c r="B132" s="85">
        <f t="shared" si="41"/>
        <v>0</v>
      </c>
      <c r="C132" s="85">
        <v>0</v>
      </c>
      <c r="D132" s="85">
        <v>0</v>
      </c>
      <c r="E132" s="88">
        <f t="shared" si="42"/>
        <v>0</v>
      </c>
      <c r="F132" s="85">
        <v>0</v>
      </c>
      <c r="G132" s="85">
        <v>0</v>
      </c>
      <c r="H132" s="85">
        <f t="shared" si="43"/>
        <v>0</v>
      </c>
      <c r="I132" s="85">
        <v>0</v>
      </c>
      <c r="J132" s="85">
        <v>0</v>
      </c>
      <c r="K132" s="87"/>
      <c r="L132" s="87"/>
      <c r="M132" s="89"/>
      <c r="N132" s="87"/>
      <c r="O132" s="87"/>
      <c r="P132" s="87"/>
      <c r="Q132" s="87"/>
      <c r="R132" s="87"/>
      <c r="S132" s="87"/>
      <c r="T132" s="57"/>
      <c r="U132" s="57"/>
      <c r="V132" s="57"/>
    </row>
    <row r="133" spans="1:22" ht="19.5" customHeight="1">
      <c r="A133" s="83" t="s">
        <v>370</v>
      </c>
      <c r="B133" s="85">
        <f t="shared" si="41"/>
        <v>0</v>
      </c>
      <c r="C133" s="85">
        <v>0</v>
      </c>
      <c r="D133" s="85">
        <v>0</v>
      </c>
      <c r="E133" s="88">
        <f t="shared" si="42"/>
        <v>0</v>
      </c>
      <c r="F133" s="85">
        <v>0</v>
      </c>
      <c r="G133" s="85">
        <v>0</v>
      </c>
      <c r="H133" s="85">
        <f t="shared" si="43"/>
        <v>1</v>
      </c>
      <c r="I133" s="85">
        <v>1</v>
      </c>
      <c r="J133" s="85">
        <v>0</v>
      </c>
      <c r="K133" s="87"/>
      <c r="L133" s="87"/>
      <c r="M133" s="89"/>
      <c r="N133" s="87"/>
      <c r="O133" s="87"/>
      <c r="P133" s="87"/>
      <c r="Q133" s="87"/>
      <c r="R133" s="87"/>
      <c r="S133" s="87"/>
      <c r="T133" s="57"/>
      <c r="U133" s="57"/>
      <c r="V133" s="57"/>
    </row>
    <row r="134" spans="1:22" ht="19.5" customHeight="1">
      <c r="A134" s="83" t="s">
        <v>371</v>
      </c>
      <c r="B134" s="85">
        <f t="shared" si="41"/>
        <v>2</v>
      </c>
      <c r="C134" s="85">
        <v>0</v>
      </c>
      <c r="D134" s="85">
        <v>2</v>
      </c>
      <c r="E134" s="88">
        <f t="shared" si="42"/>
        <v>0</v>
      </c>
      <c r="F134" s="85">
        <v>0</v>
      </c>
      <c r="G134" s="85">
        <v>0</v>
      </c>
      <c r="H134" s="85">
        <f t="shared" si="43"/>
        <v>3</v>
      </c>
      <c r="I134" s="85">
        <v>3</v>
      </c>
      <c r="J134" s="85">
        <v>0</v>
      </c>
      <c r="K134" s="87"/>
      <c r="L134" s="87"/>
      <c r="M134" s="89"/>
      <c r="N134" s="87"/>
      <c r="O134" s="87"/>
      <c r="P134" s="87"/>
      <c r="Q134" s="87"/>
      <c r="R134" s="87"/>
      <c r="S134" s="87"/>
      <c r="T134" s="57"/>
      <c r="U134" s="57"/>
      <c r="V134" s="57"/>
    </row>
    <row r="135" spans="1:22" ht="19.5" customHeight="1">
      <c r="A135" s="83" t="s">
        <v>372</v>
      </c>
      <c r="B135" s="85">
        <f t="shared" si="41"/>
        <v>23</v>
      </c>
      <c r="C135" s="85">
        <v>13</v>
      </c>
      <c r="D135" s="85">
        <v>10</v>
      </c>
      <c r="E135" s="88">
        <f t="shared" si="42"/>
        <v>1</v>
      </c>
      <c r="F135" s="85">
        <v>0</v>
      </c>
      <c r="G135" s="85">
        <v>1</v>
      </c>
      <c r="H135" s="85">
        <f t="shared" si="43"/>
        <v>82</v>
      </c>
      <c r="I135" s="85">
        <v>58</v>
      </c>
      <c r="J135" s="85">
        <v>24</v>
      </c>
      <c r="K135" s="87"/>
      <c r="L135" s="87"/>
      <c r="M135" s="89"/>
      <c r="N135" s="87"/>
      <c r="O135" s="87"/>
      <c r="P135" s="87"/>
      <c r="Q135" s="87"/>
      <c r="R135" s="87"/>
      <c r="S135" s="87"/>
      <c r="T135" s="57"/>
      <c r="U135" s="57"/>
      <c r="V135" s="57"/>
    </row>
    <row r="136" spans="1:22" ht="19.5" customHeight="1">
      <c r="A136" s="83" t="s">
        <v>373</v>
      </c>
      <c r="B136" s="85">
        <f t="shared" si="41"/>
        <v>1</v>
      </c>
      <c r="C136" s="85">
        <v>1</v>
      </c>
      <c r="D136" s="85">
        <v>0</v>
      </c>
      <c r="E136" s="88">
        <f t="shared" si="42"/>
        <v>7</v>
      </c>
      <c r="F136" s="85">
        <v>0</v>
      </c>
      <c r="G136" s="85">
        <v>7</v>
      </c>
      <c r="H136" s="85">
        <f t="shared" si="43"/>
        <v>1</v>
      </c>
      <c r="I136" s="85">
        <v>1</v>
      </c>
      <c r="J136" s="85">
        <v>0</v>
      </c>
      <c r="K136" s="87"/>
      <c r="L136" s="87"/>
      <c r="M136" s="89"/>
      <c r="N136" s="87"/>
      <c r="O136" s="87"/>
      <c r="P136" s="87"/>
      <c r="Q136" s="87"/>
      <c r="R136" s="87"/>
      <c r="S136" s="87"/>
      <c r="T136" s="57"/>
      <c r="U136" s="57"/>
      <c r="V136" s="57"/>
    </row>
    <row r="137" spans="1:22" ht="19.5" customHeight="1">
      <c r="A137" s="83" t="s">
        <v>374</v>
      </c>
      <c r="B137" s="85">
        <f t="shared" si="41"/>
        <v>0</v>
      </c>
      <c r="C137" s="85">
        <v>0</v>
      </c>
      <c r="D137" s="85">
        <v>0</v>
      </c>
      <c r="E137" s="88">
        <f t="shared" si="42"/>
        <v>1</v>
      </c>
      <c r="F137" s="85">
        <v>0</v>
      </c>
      <c r="G137" s="85">
        <v>1</v>
      </c>
      <c r="H137" s="85">
        <f t="shared" si="43"/>
        <v>0</v>
      </c>
      <c r="I137" s="85">
        <v>0</v>
      </c>
      <c r="J137" s="85">
        <v>0</v>
      </c>
      <c r="K137" s="87"/>
      <c r="L137" s="87"/>
      <c r="M137" s="89"/>
      <c r="N137" s="87"/>
      <c r="O137" s="87"/>
      <c r="P137" s="87"/>
      <c r="Q137" s="87"/>
      <c r="R137" s="87"/>
      <c r="S137" s="87"/>
      <c r="T137" s="57"/>
      <c r="U137" s="57"/>
      <c r="V137" s="57"/>
    </row>
    <row r="138" spans="1:22" ht="19.5" customHeight="1">
      <c r="A138" s="83" t="s">
        <v>375</v>
      </c>
      <c r="B138" s="85">
        <f t="shared" si="41"/>
        <v>50</v>
      </c>
      <c r="C138" s="85">
        <v>17</v>
      </c>
      <c r="D138" s="85">
        <v>33</v>
      </c>
      <c r="E138" s="88">
        <f t="shared" si="42"/>
        <v>8</v>
      </c>
      <c r="F138" s="85">
        <v>7</v>
      </c>
      <c r="G138" s="85">
        <v>1</v>
      </c>
      <c r="H138" s="85">
        <f t="shared" si="43"/>
        <v>24</v>
      </c>
      <c r="I138" s="85">
        <v>23</v>
      </c>
      <c r="J138" s="85">
        <v>1</v>
      </c>
      <c r="K138" s="87"/>
      <c r="L138" s="87"/>
      <c r="M138" s="89"/>
      <c r="N138" s="87"/>
      <c r="O138" s="87"/>
      <c r="P138" s="87"/>
      <c r="Q138" s="87"/>
      <c r="R138" s="87"/>
      <c r="S138" s="87"/>
      <c r="T138" s="57"/>
      <c r="U138" s="57"/>
      <c r="V138" s="57"/>
    </row>
    <row r="139" spans="1:22" ht="19.5" customHeight="1">
      <c r="A139" s="83" t="s">
        <v>376</v>
      </c>
      <c r="B139" s="85">
        <f t="shared" si="41"/>
        <v>4</v>
      </c>
      <c r="C139" s="85">
        <v>4</v>
      </c>
      <c r="D139" s="85">
        <v>0</v>
      </c>
      <c r="E139" s="88">
        <f t="shared" si="42"/>
        <v>1</v>
      </c>
      <c r="F139" s="85">
        <v>1</v>
      </c>
      <c r="G139" s="85">
        <v>0</v>
      </c>
      <c r="H139" s="85">
        <f t="shared" si="43"/>
        <v>0</v>
      </c>
      <c r="I139" s="85">
        <v>0</v>
      </c>
      <c r="J139" s="85">
        <v>0</v>
      </c>
      <c r="K139" s="87"/>
      <c r="L139" s="87"/>
      <c r="M139" s="89"/>
      <c r="N139" s="87"/>
      <c r="O139" s="87"/>
      <c r="P139" s="87"/>
      <c r="Q139" s="87"/>
      <c r="R139" s="87"/>
      <c r="S139" s="87"/>
      <c r="T139" s="57"/>
      <c r="U139" s="57"/>
      <c r="V139" s="57"/>
    </row>
    <row r="140" spans="1:22" ht="19.5" customHeight="1">
      <c r="A140" s="83" t="s">
        <v>377</v>
      </c>
      <c r="B140" s="85">
        <f t="shared" si="41"/>
        <v>0</v>
      </c>
      <c r="C140" s="85">
        <v>0</v>
      </c>
      <c r="D140" s="85">
        <v>0</v>
      </c>
      <c r="E140" s="88">
        <f t="shared" si="42"/>
        <v>0</v>
      </c>
      <c r="F140" s="85">
        <v>0</v>
      </c>
      <c r="G140" s="85">
        <v>0</v>
      </c>
      <c r="H140" s="85">
        <f t="shared" si="43"/>
        <v>0</v>
      </c>
      <c r="I140" s="85">
        <v>0</v>
      </c>
      <c r="J140" s="85">
        <v>0</v>
      </c>
      <c r="K140" s="87"/>
      <c r="L140" s="87"/>
      <c r="M140" s="89"/>
      <c r="N140" s="87"/>
      <c r="O140" s="87"/>
      <c r="P140" s="87"/>
      <c r="Q140" s="87"/>
      <c r="R140" s="87"/>
      <c r="S140" s="87"/>
      <c r="T140" s="57"/>
      <c r="U140" s="57"/>
      <c r="V140" s="57"/>
    </row>
    <row r="141" spans="1:22" ht="19.5" customHeight="1">
      <c r="A141" s="83" t="s">
        <v>378</v>
      </c>
      <c r="B141" s="85">
        <f t="shared" si="41"/>
        <v>0</v>
      </c>
      <c r="C141" s="104">
        <v>0</v>
      </c>
      <c r="D141" s="104">
        <v>0</v>
      </c>
      <c r="E141" s="88">
        <f t="shared" si="42"/>
        <v>109</v>
      </c>
      <c r="F141" s="104">
        <v>109</v>
      </c>
      <c r="G141" s="104">
        <v>0</v>
      </c>
      <c r="H141" s="85">
        <f t="shared" si="43"/>
        <v>0</v>
      </c>
      <c r="I141" s="85">
        <v>0</v>
      </c>
      <c r="J141" s="85">
        <v>0</v>
      </c>
      <c r="K141" s="87"/>
      <c r="L141" s="87"/>
      <c r="M141" s="89"/>
      <c r="N141" s="87"/>
      <c r="O141" s="87"/>
      <c r="P141" s="87"/>
      <c r="Q141" s="87"/>
      <c r="R141" s="87"/>
      <c r="S141" s="87"/>
      <c r="T141" s="57"/>
      <c r="U141" s="57"/>
      <c r="V141" s="57"/>
    </row>
    <row r="142" spans="1:22" ht="19.5" customHeight="1">
      <c r="A142" s="83" t="s">
        <v>379</v>
      </c>
      <c r="B142" s="85">
        <f t="shared" si="41"/>
        <v>479</v>
      </c>
      <c r="C142" s="104">
        <v>327</v>
      </c>
      <c r="D142" s="104">
        <v>152</v>
      </c>
      <c r="E142" s="88">
        <f t="shared" si="42"/>
        <v>337</v>
      </c>
      <c r="F142" s="104">
        <v>157</v>
      </c>
      <c r="G142" s="104">
        <v>180</v>
      </c>
      <c r="H142" s="85">
        <f t="shared" si="43"/>
        <v>360</v>
      </c>
      <c r="I142" s="85">
        <v>295</v>
      </c>
      <c r="J142" s="85">
        <v>65</v>
      </c>
      <c r="K142" s="87"/>
      <c r="L142" s="87"/>
      <c r="M142" s="89"/>
      <c r="N142" s="87"/>
      <c r="O142" s="87"/>
      <c r="P142" s="87"/>
      <c r="Q142" s="87"/>
      <c r="R142" s="87"/>
      <c r="S142" s="87"/>
      <c r="T142" s="57"/>
      <c r="U142" s="57"/>
      <c r="V142" s="57"/>
    </row>
    <row r="143" spans="1:22" ht="19.5" customHeight="1">
      <c r="A143" s="83" t="s">
        <v>380</v>
      </c>
      <c r="B143" s="85">
        <f t="shared" si="41"/>
        <v>23</v>
      </c>
      <c r="C143" s="104">
        <v>17</v>
      </c>
      <c r="D143" s="104">
        <v>6</v>
      </c>
      <c r="E143" s="88">
        <f t="shared" si="42"/>
        <v>18</v>
      </c>
      <c r="F143" s="104">
        <v>14</v>
      </c>
      <c r="G143" s="104">
        <v>4</v>
      </c>
      <c r="H143" s="85">
        <f t="shared" si="43"/>
        <v>33</v>
      </c>
      <c r="I143" s="85">
        <v>29</v>
      </c>
      <c r="J143" s="85">
        <v>4</v>
      </c>
      <c r="K143" s="87"/>
      <c r="L143" s="87"/>
      <c r="M143" s="89"/>
      <c r="N143" s="87"/>
      <c r="O143" s="87"/>
      <c r="P143" s="87"/>
      <c r="Q143" s="87"/>
      <c r="R143" s="87"/>
      <c r="S143" s="87"/>
      <c r="T143" s="57"/>
      <c r="U143" s="57"/>
      <c r="V143" s="57"/>
    </row>
    <row r="144" spans="1:22" ht="19.5" customHeight="1">
      <c r="A144" s="91" t="s">
        <v>381</v>
      </c>
      <c r="B144" s="92">
        <f aca="true" t="shared" si="44" ref="B144:G144">SUM(B146:B148)</f>
        <v>346</v>
      </c>
      <c r="C144" s="92">
        <f t="shared" si="44"/>
        <v>63</v>
      </c>
      <c r="D144" s="92">
        <f t="shared" si="44"/>
        <v>283</v>
      </c>
      <c r="E144" s="92">
        <f t="shared" si="44"/>
        <v>523</v>
      </c>
      <c r="F144" s="92">
        <f t="shared" si="44"/>
        <v>98</v>
      </c>
      <c r="G144" s="92">
        <f t="shared" si="44"/>
        <v>425</v>
      </c>
      <c r="H144" s="92">
        <f t="shared" si="43"/>
        <v>311</v>
      </c>
      <c r="I144" s="92">
        <f>SUM(I146:I148)</f>
        <v>142</v>
      </c>
      <c r="J144" s="92">
        <f>SUM(J146:J148)</f>
        <v>169</v>
      </c>
      <c r="K144" s="94"/>
      <c r="L144" s="94"/>
      <c r="M144" s="94"/>
      <c r="N144" s="94"/>
      <c r="O144" s="94"/>
      <c r="P144" s="94"/>
      <c r="Q144" s="94"/>
      <c r="R144" s="94"/>
      <c r="S144" s="94"/>
      <c r="T144" s="57"/>
      <c r="U144" s="57"/>
      <c r="V144" s="57"/>
    </row>
    <row r="145" spans="1:22" ht="19.5" customHeight="1">
      <c r="A145" s="79" t="s">
        <v>363</v>
      </c>
      <c r="B145" s="97">
        <f aca="true" t="shared" si="45" ref="B145:G145">B144/B124*100</f>
        <v>25.51622418879056</v>
      </c>
      <c r="C145" s="97">
        <f t="shared" si="45"/>
        <v>8.583106267029974</v>
      </c>
      <c r="D145" s="97">
        <f t="shared" si="45"/>
        <v>45.4983922829582</v>
      </c>
      <c r="E145" s="97">
        <f t="shared" si="45"/>
        <v>51.37524557956779</v>
      </c>
      <c r="F145" s="97">
        <f t="shared" si="45"/>
        <v>24.93638676844784</v>
      </c>
      <c r="G145" s="97">
        <f t="shared" si="45"/>
        <v>68</v>
      </c>
      <c r="H145" s="97">
        <f>H144/H124*100</f>
        <v>28.401826484018265</v>
      </c>
      <c r="I145" s="97">
        <f>I144/I124*100</f>
        <v>18.112244897959183</v>
      </c>
      <c r="J145" s="97">
        <f>J144/J124*100</f>
        <v>54.340836012861736</v>
      </c>
      <c r="K145" s="99"/>
      <c r="L145" s="99"/>
      <c r="M145" s="99"/>
      <c r="N145" s="99"/>
      <c r="O145" s="99"/>
      <c r="P145" s="99"/>
      <c r="Q145" s="99"/>
      <c r="R145" s="99"/>
      <c r="S145" s="99"/>
      <c r="T145" s="57"/>
      <c r="U145" s="57"/>
      <c r="V145" s="57"/>
    </row>
    <row r="146" spans="1:25" ht="19.5" customHeight="1">
      <c r="A146" s="83" t="s">
        <v>382</v>
      </c>
      <c r="B146" s="85">
        <f>C146+D146</f>
        <v>175</v>
      </c>
      <c r="C146" s="85">
        <v>0</v>
      </c>
      <c r="D146" s="85">
        <v>175</v>
      </c>
      <c r="E146" s="88">
        <f>F146+G146</f>
        <v>226</v>
      </c>
      <c r="F146" s="85">
        <v>0</v>
      </c>
      <c r="G146" s="85">
        <v>226</v>
      </c>
      <c r="H146" s="85">
        <f>SUM(I146+J146)</f>
        <v>49</v>
      </c>
      <c r="I146" s="85">
        <v>0</v>
      </c>
      <c r="J146" s="85">
        <v>49</v>
      </c>
      <c r="K146" s="89"/>
      <c r="L146" s="89"/>
      <c r="M146" s="89"/>
      <c r="N146" s="87"/>
      <c r="O146" s="87"/>
      <c r="P146" s="87"/>
      <c r="Q146" s="87"/>
      <c r="R146" s="87"/>
      <c r="S146" s="87"/>
      <c r="T146" s="57"/>
      <c r="U146" s="57"/>
      <c r="V146" s="57"/>
      <c r="W146" s="57"/>
      <c r="X146" s="57"/>
      <c r="Y146" s="57"/>
    </row>
    <row r="147" spans="1:25" ht="19.5" customHeight="1">
      <c r="A147" s="83" t="s">
        <v>383</v>
      </c>
      <c r="B147" s="85">
        <f>C147+D147</f>
        <v>169</v>
      </c>
      <c r="C147" s="85">
        <v>61</v>
      </c>
      <c r="D147" s="85">
        <v>108</v>
      </c>
      <c r="E147" s="88">
        <f>F147+G147</f>
        <v>295</v>
      </c>
      <c r="F147" s="85">
        <v>97</v>
      </c>
      <c r="G147" s="85">
        <v>198</v>
      </c>
      <c r="H147" s="85">
        <f>SUM(I147+J147)</f>
        <v>260</v>
      </c>
      <c r="I147" s="85">
        <v>140</v>
      </c>
      <c r="J147" s="85">
        <v>120</v>
      </c>
      <c r="K147" s="89"/>
      <c r="L147" s="89"/>
      <c r="M147" s="89"/>
      <c r="N147" s="87"/>
      <c r="O147" s="87"/>
      <c r="P147" s="87"/>
      <c r="Q147" s="87"/>
      <c r="R147" s="87"/>
      <c r="S147" s="87"/>
      <c r="T147" s="57"/>
      <c r="U147" s="57"/>
      <c r="V147" s="57"/>
      <c r="W147" s="57"/>
      <c r="X147" s="57"/>
      <c r="Y147" s="57"/>
    </row>
    <row r="148" spans="1:25" ht="19.5" customHeight="1">
      <c r="A148" s="83" t="s">
        <v>379</v>
      </c>
      <c r="B148" s="85">
        <f>C148+D148</f>
        <v>2</v>
      </c>
      <c r="C148" s="85">
        <v>2</v>
      </c>
      <c r="D148" s="85">
        <v>0</v>
      </c>
      <c r="E148" s="88">
        <f>F148+G148</f>
        <v>2</v>
      </c>
      <c r="F148" s="85">
        <v>1</v>
      </c>
      <c r="G148" s="85">
        <v>1</v>
      </c>
      <c r="H148" s="85">
        <f>SUM(I148+J148)</f>
        <v>2</v>
      </c>
      <c r="I148" s="85">
        <v>2</v>
      </c>
      <c r="J148" s="85">
        <v>0</v>
      </c>
      <c r="K148" s="89"/>
      <c r="L148" s="89"/>
      <c r="M148" s="89"/>
      <c r="N148" s="87"/>
      <c r="O148" s="87"/>
      <c r="P148" s="87"/>
      <c r="Q148" s="87"/>
      <c r="R148" s="87"/>
      <c r="S148" s="87"/>
      <c r="T148" s="57"/>
      <c r="U148" s="57"/>
      <c r="V148" s="57"/>
      <c r="W148" s="57"/>
      <c r="X148" s="57"/>
      <c r="Y148" s="57"/>
    </row>
    <row r="149" spans="1:25" ht="19.5" customHeight="1">
      <c r="A149" s="101" t="s">
        <v>384</v>
      </c>
      <c r="B149" s="85">
        <f>C149+D149</f>
        <v>201</v>
      </c>
      <c r="C149" s="85">
        <v>105</v>
      </c>
      <c r="D149" s="85">
        <v>96</v>
      </c>
      <c r="E149" s="88">
        <f>F149+G149</f>
        <v>7</v>
      </c>
      <c r="F149" s="85">
        <v>4</v>
      </c>
      <c r="G149" s="85">
        <v>3</v>
      </c>
      <c r="H149" s="85">
        <f>SUM(I149+J149)</f>
        <v>102</v>
      </c>
      <c r="I149" s="85">
        <v>64</v>
      </c>
      <c r="J149" s="85">
        <v>38</v>
      </c>
      <c r="K149" s="89"/>
      <c r="L149" s="89"/>
      <c r="M149" s="89"/>
      <c r="N149" s="87"/>
      <c r="O149" s="87"/>
      <c r="P149" s="87"/>
      <c r="Q149" s="87"/>
      <c r="R149" s="87"/>
      <c r="S149" s="87"/>
      <c r="T149" s="57"/>
      <c r="U149" s="57"/>
      <c r="V149" s="57"/>
      <c r="W149" s="57"/>
      <c r="X149" s="57"/>
      <c r="Y149" s="57"/>
    </row>
    <row r="150" spans="2:25" ht="16.5" customHeight="1">
      <c r="B150" s="102"/>
      <c r="C150" s="102"/>
      <c r="D150" s="102"/>
      <c r="E150" s="102"/>
      <c r="F150" s="102"/>
      <c r="G150" s="102"/>
      <c r="H150" s="102"/>
      <c r="I150" s="102"/>
      <c r="J150" s="102"/>
      <c r="N150" s="87"/>
      <c r="O150" s="87"/>
      <c r="P150" s="8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:25" ht="29.25" customHeight="1">
      <c r="A151" s="164" t="s">
        <v>385</v>
      </c>
      <c r="B151" s="166" t="s">
        <v>395</v>
      </c>
      <c r="C151" s="166"/>
      <c r="D151" s="166"/>
      <c r="E151" s="171" t="s">
        <v>396</v>
      </c>
      <c r="F151" s="172"/>
      <c r="G151" s="173"/>
      <c r="H151" s="171" t="s">
        <v>397</v>
      </c>
      <c r="I151" s="172"/>
      <c r="J151" s="173"/>
      <c r="N151" s="107"/>
      <c r="O151" s="107"/>
      <c r="P151" s="107"/>
      <c r="Q151" s="163"/>
      <c r="R151" s="163"/>
      <c r="S151" s="163"/>
      <c r="T151" s="163"/>
      <c r="U151" s="163"/>
      <c r="V151" s="163"/>
      <c r="W151" s="57"/>
      <c r="X151" s="57"/>
      <c r="Y151" s="57"/>
    </row>
    <row r="152" spans="1:25" ht="19.5" customHeight="1">
      <c r="A152" s="165"/>
      <c r="B152" s="61" t="s">
        <v>360</v>
      </c>
      <c r="C152" s="61" t="s">
        <v>358</v>
      </c>
      <c r="D152" s="61" t="s">
        <v>359</v>
      </c>
      <c r="E152" s="61" t="s">
        <v>360</v>
      </c>
      <c r="F152" s="61" t="s">
        <v>392</v>
      </c>
      <c r="G152" s="61" t="s">
        <v>359</v>
      </c>
      <c r="H152" s="61" t="s">
        <v>360</v>
      </c>
      <c r="I152" s="61" t="s">
        <v>358</v>
      </c>
      <c r="J152" s="61" t="s">
        <v>359</v>
      </c>
      <c r="N152" s="107"/>
      <c r="O152" s="107"/>
      <c r="P152" s="107"/>
      <c r="Q152" s="107"/>
      <c r="R152" s="107"/>
      <c r="S152" s="107"/>
      <c r="T152" s="107"/>
      <c r="U152" s="107"/>
      <c r="V152" s="107"/>
      <c r="W152" s="57"/>
      <c r="X152" s="57"/>
      <c r="Y152" s="57"/>
    </row>
    <row r="153" spans="1:25" ht="19.5" customHeight="1">
      <c r="A153" s="63" t="s">
        <v>361</v>
      </c>
      <c r="B153" s="64">
        <f>SUM(B154+B178)</f>
        <v>841</v>
      </c>
      <c r="C153" s="64">
        <f>SUM(C154+C178)</f>
        <v>500</v>
      </c>
      <c r="D153" s="64">
        <f>SUM(D154+D178)</f>
        <v>341</v>
      </c>
      <c r="E153" s="64">
        <f aca="true" t="shared" si="46" ref="E153:J153">SUM(E154+E178)</f>
        <v>787</v>
      </c>
      <c r="F153" s="64">
        <f t="shared" si="46"/>
        <v>509</v>
      </c>
      <c r="G153" s="64">
        <f t="shared" si="46"/>
        <v>278</v>
      </c>
      <c r="H153" s="64">
        <f t="shared" si="46"/>
        <v>782</v>
      </c>
      <c r="I153" s="64">
        <f t="shared" si="46"/>
        <v>576</v>
      </c>
      <c r="J153" s="64">
        <f t="shared" si="46"/>
        <v>206</v>
      </c>
      <c r="N153" s="107"/>
      <c r="O153" s="66"/>
      <c r="P153" s="66"/>
      <c r="Q153" s="66"/>
      <c r="R153" s="66"/>
      <c r="S153" s="66"/>
      <c r="T153" s="66"/>
      <c r="U153" s="66"/>
      <c r="V153" s="66"/>
      <c r="W153" s="57"/>
      <c r="X153" s="57"/>
      <c r="Y153" s="57"/>
    </row>
    <row r="154" spans="1:25" ht="19.5" customHeight="1">
      <c r="A154" s="67" t="s">
        <v>362</v>
      </c>
      <c r="B154" s="68">
        <f>B156+B173</f>
        <v>768</v>
      </c>
      <c r="C154" s="68">
        <f>C156+C173</f>
        <v>465</v>
      </c>
      <c r="D154" s="68">
        <f>D156+D173</f>
        <v>303</v>
      </c>
      <c r="E154" s="68">
        <f>E156+SUM(E175:E177)</f>
        <v>677</v>
      </c>
      <c r="F154" s="68">
        <f>F156+SUM(F175:F177)</f>
        <v>461</v>
      </c>
      <c r="G154" s="68">
        <f>G156+SUM(G175:G177)</f>
        <v>216</v>
      </c>
      <c r="H154" s="68">
        <f>H156+H173</f>
        <v>702</v>
      </c>
      <c r="I154" s="68">
        <f>I156+I173</f>
        <v>529</v>
      </c>
      <c r="J154" s="68">
        <f>J156+J173</f>
        <v>173</v>
      </c>
      <c r="N154" s="66"/>
      <c r="O154" s="70"/>
      <c r="P154" s="70"/>
      <c r="Q154" s="70"/>
      <c r="R154" s="70"/>
      <c r="S154" s="70"/>
      <c r="T154" s="70"/>
      <c r="U154" s="70"/>
      <c r="V154" s="70"/>
      <c r="W154" s="57"/>
      <c r="X154" s="57"/>
      <c r="Y154" s="57"/>
    </row>
    <row r="155" spans="1:25" ht="19.5" customHeight="1">
      <c r="A155" s="73" t="s">
        <v>363</v>
      </c>
      <c r="B155" s="74">
        <f aca="true" t="shared" si="47" ref="B155:J155">B154/B153*100</f>
        <v>91.31985731272295</v>
      </c>
      <c r="C155" s="74">
        <f t="shared" si="47"/>
        <v>93</v>
      </c>
      <c r="D155" s="74">
        <f t="shared" si="47"/>
        <v>88.85630498533725</v>
      </c>
      <c r="E155" s="74">
        <f t="shared" si="47"/>
        <v>86.02287166454892</v>
      </c>
      <c r="F155" s="74">
        <f t="shared" si="47"/>
        <v>90.56974459724951</v>
      </c>
      <c r="G155" s="74">
        <f t="shared" si="47"/>
        <v>77.6978417266187</v>
      </c>
      <c r="H155" s="74">
        <f t="shared" si="47"/>
        <v>89.769820971867</v>
      </c>
      <c r="I155" s="74">
        <f t="shared" si="47"/>
        <v>91.84027777777779</v>
      </c>
      <c r="J155" s="74">
        <f t="shared" si="47"/>
        <v>83.98058252427184</v>
      </c>
      <c r="N155" s="70"/>
      <c r="O155" s="76"/>
      <c r="P155" s="76"/>
      <c r="Q155" s="76"/>
      <c r="R155" s="76"/>
      <c r="S155" s="76"/>
      <c r="T155" s="76"/>
      <c r="U155" s="76"/>
      <c r="V155" s="76"/>
      <c r="W155" s="57"/>
      <c r="X155" s="57"/>
      <c r="Y155" s="57"/>
    </row>
    <row r="156" spans="1:25" ht="19.5" customHeight="1">
      <c r="A156" s="77" t="s">
        <v>364</v>
      </c>
      <c r="B156" s="78">
        <f>SUM(B158:B172)</f>
        <v>673</v>
      </c>
      <c r="C156" s="78">
        <f>SUM(C158:C172)</f>
        <v>429</v>
      </c>
      <c r="D156" s="78">
        <f>SUM(D158:D172)</f>
        <v>244</v>
      </c>
      <c r="E156" s="78">
        <f aca="true" t="shared" si="48" ref="E156:J156">SUM(E158:E172)</f>
        <v>541</v>
      </c>
      <c r="F156" s="78">
        <f t="shared" si="48"/>
        <v>426</v>
      </c>
      <c r="G156" s="78">
        <f t="shared" si="48"/>
        <v>115</v>
      </c>
      <c r="H156" s="78">
        <f t="shared" si="48"/>
        <v>524</v>
      </c>
      <c r="I156" s="78">
        <f t="shared" si="48"/>
        <v>431</v>
      </c>
      <c r="J156" s="78">
        <f t="shared" si="48"/>
        <v>93</v>
      </c>
      <c r="N156" s="76"/>
      <c r="O156" s="66"/>
      <c r="P156" s="66"/>
      <c r="Q156" s="66"/>
      <c r="R156" s="66"/>
      <c r="S156" s="66"/>
      <c r="T156" s="66"/>
      <c r="U156" s="66"/>
      <c r="V156" s="66"/>
      <c r="W156" s="57"/>
      <c r="X156" s="57"/>
      <c r="Y156" s="57"/>
    </row>
    <row r="157" spans="1:25" ht="19.5" customHeight="1">
      <c r="A157" s="79" t="s">
        <v>365</v>
      </c>
      <c r="B157" s="80">
        <f aca="true" t="shared" si="49" ref="B157:J157">B156/B153*100</f>
        <v>80.02378121284185</v>
      </c>
      <c r="C157" s="80">
        <f t="shared" si="49"/>
        <v>85.8</v>
      </c>
      <c r="D157" s="80">
        <f t="shared" si="49"/>
        <v>71.5542521994135</v>
      </c>
      <c r="E157" s="80">
        <f t="shared" si="49"/>
        <v>68.7420584498094</v>
      </c>
      <c r="F157" s="80">
        <f t="shared" si="49"/>
        <v>83.69351669941061</v>
      </c>
      <c r="G157" s="80">
        <f t="shared" si="49"/>
        <v>41.36690647482014</v>
      </c>
      <c r="H157" s="80">
        <f t="shared" si="49"/>
        <v>67.0076726342711</v>
      </c>
      <c r="I157" s="80">
        <f t="shared" si="49"/>
        <v>74.82638888888889</v>
      </c>
      <c r="J157" s="80">
        <f t="shared" si="49"/>
        <v>45.14563106796117</v>
      </c>
      <c r="N157" s="66"/>
      <c r="O157" s="82"/>
      <c r="P157" s="82"/>
      <c r="Q157" s="82"/>
      <c r="R157" s="82"/>
      <c r="S157" s="82"/>
      <c r="T157" s="82"/>
      <c r="U157" s="82"/>
      <c r="V157" s="82"/>
      <c r="W157" s="57"/>
      <c r="X157" s="57"/>
      <c r="Y157" s="57"/>
    </row>
    <row r="158" spans="1:25" ht="19.5" customHeight="1">
      <c r="A158" s="83" t="s">
        <v>366</v>
      </c>
      <c r="B158" s="85">
        <f aca="true" t="shared" si="50" ref="B158:B172">C158+D158</f>
        <v>0</v>
      </c>
      <c r="C158" s="85">
        <v>0</v>
      </c>
      <c r="D158" s="85">
        <v>0</v>
      </c>
      <c r="E158" s="85">
        <f aca="true" t="shared" si="51" ref="E158:E172">F158+G158</f>
        <v>0</v>
      </c>
      <c r="F158" s="85">
        <v>0</v>
      </c>
      <c r="G158" s="85">
        <v>0</v>
      </c>
      <c r="H158" s="85">
        <f aca="true" t="shared" si="52" ref="H158:H172">I158+J158</f>
        <v>0</v>
      </c>
      <c r="I158" s="85">
        <v>0</v>
      </c>
      <c r="J158" s="85">
        <v>0</v>
      </c>
      <c r="N158" s="82"/>
      <c r="O158" s="87"/>
      <c r="P158" s="87"/>
      <c r="Q158" s="87"/>
      <c r="R158" s="87"/>
      <c r="S158" s="87"/>
      <c r="T158" s="87"/>
      <c r="U158" s="87"/>
      <c r="V158" s="87"/>
      <c r="W158" s="57"/>
      <c r="X158" s="57"/>
      <c r="Y158" s="57"/>
    </row>
    <row r="159" spans="1:25" ht="19.5" customHeight="1">
      <c r="A159" s="83" t="s">
        <v>367</v>
      </c>
      <c r="B159" s="85">
        <f t="shared" si="50"/>
        <v>9</v>
      </c>
      <c r="C159" s="85">
        <v>7</v>
      </c>
      <c r="D159" s="85">
        <v>2</v>
      </c>
      <c r="E159" s="85">
        <f t="shared" si="51"/>
        <v>66</v>
      </c>
      <c r="F159" s="85">
        <v>63</v>
      </c>
      <c r="G159" s="85">
        <v>3</v>
      </c>
      <c r="H159" s="85">
        <f t="shared" si="52"/>
        <v>107</v>
      </c>
      <c r="I159" s="85">
        <v>103</v>
      </c>
      <c r="J159" s="85">
        <v>4</v>
      </c>
      <c r="N159" s="87"/>
      <c r="O159" s="87"/>
      <c r="P159" s="87"/>
      <c r="Q159" s="87"/>
      <c r="R159" s="87"/>
      <c r="S159" s="87"/>
      <c r="T159" s="87"/>
      <c r="U159" s="87"/>
      <c r="V159" s="87"/>
      <c r="W159" s="57"/>
      <c r="X159" s="57"/>
      <c r="Y159" s="57"/>
    </row>
    <row r="160" spans="1:25" ht="19.5" customHeight="1">
      <c r="A160" s="83" t="s">
        <v>368</v>
      </c>
      <c r="B160" s="85">
        <f t="shared" si="50"/>
        <v>7</v>
      </c>
      <c r="C160" s="85">
        <v>6</v>
      </c>
      <c r="D160" s="85">
        <v>1</v>
      </c>
      <c r="E160" s="85">
        <f t="shared" si="51"/>
        <v>19</v>
      </c>
      <c r="F160" s="85">
        <v>19</v>
      </c>
      <c r="G160" s="85">
        <v>0</v>
      </c>
      <c r="H160" s="85">
        <f t="shared" si="52"/>
        <v>69</v>
      </c>
      <c r="I160" s="85">
        <v>67</v>
      </c>
      <c r="J160" s="85">
        <v>2</v>
      </c>
      <c r="N160" s="87"/>
      <c r="O160" s="87"/>
      <c r="P160" s="87"/>
      <c r="Q160" s="87"/>
      <c r="R160" s="87"/>
      <c r="S160" s="87"/>
      <c r="T160" s="87"/>
      <c r="U160" s="87"/>
      <c r="V160" s="87"/>
      <c r="W160" s="57"/>
      <c r="X160" s="57"/>
      <c r="Y160" s="57"/>
    </row>
    <row r="161" spans="1:25" ht="19.5" customHeight="1">
      <c r="A161" s="83" t="s">
        <v>369</v>
      </c>
      <c r="B161" s="85">
        <f t="shared" si="50"/>
        <v>0</v>
      </c>
      <c r="C161" s="85">
        <v>0</v>
      </c>
      <c r="D161" s="85">
        <v>0</v>
      </c>
      <c r="E161" s="85">
        <f t="shared" si="51"/>
        <v>0</v>
      </c>
      <c r="F161" s="85">
        <v>0</v>
      </c>
      <c r="G161" s="85">
        <v>0</v>
      </c>
      <c r="H161" s="85">
        <f t="shared" si="52"/>
        <v>0</v>
      </c>
      <c r="I161" s="85">
        <v>0</v>
      </c>
      <c r="J161" s="85">
        <v>0</v>
      </c>
      <c r="N161" s="87"/>
      <c r="O161" s="87"/>
      <c r="P161" s="87"/>
      <c r="Q161" s="87"/>
      <c r="R161" s="87"/>
      <c r="S161" s="87"/>
      <c r="T161" s="87"/>
      <c r="U161" s="87"/>
      <c r="V161" s="87"/>
      <c r="W161" s="57"/>
      <c r="X161" s="57"/>
      <c r="Y161" s="57"/>
    </row>
    <row r="162" spans="1:25" ht="19.5" customHeight="1">
      <c r="A162" s="83" t="s">
        <v>370</v>
      </c>
      <c r="B162" s="85">
        <f t="shared" si="50"/>
        <v>0</v>
      </c>
      <c r="C162" s="85">
        <v>0</v>
      </c>
      <c r="D162" s="85">
        <v>0</v>
      </c>
      <c r="E162" s="85">
        <f t="shared" si="51"/>
        <v>0</v>
      </c>
      <c r="F162" s="85">
        <v>0</v>
      </c>
      <c r="G162" s="85">
        <v>0</v>
      </c>
      <c r="H162" s="85">
        <f t="shared" si="52"/>
        <v>1</v>
      </c>
      <c r="I162" s="85">
        <v>1</v>
      </c>
      <c r="J162" s="85">
        <v>0</v>
      </c>
      <c r="N162" s="87"/>
      <c r="O162" s="87"/>
      <c r="P162" s="87"/>
      <c r="Q162" s="87"/>
      <c r="R162" s="87"/>
      <c r="S162" s="87"/>
      <c r="T162" s="87"/>
      <c r="U162" s="87"/>
      <c r="V162" s="87"/>
      <c r="W162" s="57"/>
      <c r="X162" s="57"/>
      <c r="Y162" s="57"/>
    </row>
    <row r="163" spans="1:25" ht="19.5" customHeight="1">
      <c r="A163" s="83" t="s">
        <v>371</v>
      </c>
      <c r="B163" s="85">
        <f t="shared" si="50"/>
        <v>0</v>
      </c>
      <c r="C163" s="85">
        <v>0</v>
      </c>
      <c r="D163" s="85">
        <v>0</v>
      </c>
      <c r="E163" s="85">
        <f t="shared" si="51"/>
        <v>3</v>
      </c>
      <c r="F163" s="85">
        <v>2</v>
      </c>
      <c r="G163" s="85">
        <v>1</v>
      </c>
      <c r="H163" s="85">
        <f t="shared" si="52"/>
        <v>3</v>
      </c>
      <c r="I163" s="85">
        <v>2</v>
      </c>
      <c r="J163" s="85">
        <v>1</v>
      </c>
      <c r="N163" s="87"/>
      <c r="O163" s="87"/>
      <c r="P163" s="87"/>
      <c r="Q163" s="87"/>
      <c r="R163" s="87"/>
      <c r="S163" s="87"/>
      <c r="T163" s="87"/>
      <c r="U163" s="87"/>
      <c r="V163" s="87"/>
      <c r="W163" s="57"/>
      <c r="X163" s="57"/>
      <c r="Y163" s="57"/>
    </row>
    <row r="164" spans="1:25" ht="19.5" customHeight="1">
      <c r="A164" s="83" t="s">
        <v>372</v>
      </c>
      <c r="B164" s="85">
        <f t="shared" si="50"/>
        <v>537</v>
      </c>
      <c r="C164" s="85">
        <v>325</v>
      </c>
      <c r="D164" s="85">
        <v>212</v>
      </c>
      <c r="E164" s="85">
        <f t="shared" si="51"/>
        <v>186</v>
      </c>
      <c r="F164" s="85">
        <v>144</v>
      </c>
      <c r="G164" s="85">
        <v>42</v>
      </c>
      <c r="H164" s="85">
        <f t="shared" si="52"/>
        <v>68</v>
      </c>
      <c r="I164" s="85">
        <v>49</v>
      </c>
      <c r="J164" s="85">
        <v>19</v>
      </c>
      <c r="N164" s="87"/>
      <c r="O164" s="87"/>
      <c r="P164" s="87"/>
      <c r="Q164" s="87"/>
      <c r="R164" s="87"/>
      <c r="S164" s="87"/>
      <c r="T164" s="87"/>
      <c r="U164" s="87"/>
      <c r="V164" s="87"/>
      <c r="W164" s="57"/>
      <c r="X164" s="57"/>
      <c r="Y164" s="57"/>
    </row>
    <row r="165" spans="1:25" ht="19.5" customHeight="1">
      <c r="A165" s="83" t="s">
        <v>373</v>
      </c>
      <c r="B165" s="85">
        <f t="shared" si="50"/>
        <v>0</v>
      </c>
      <c r="C165" s="85">
        <v>0</v>
      </c>
      <c r="D165" s="85">
        <v>0</v>
      </c>
      <c r="E165" s="85">
        <f t="shared" si="51"/>
        <v>2</v>
      </c>
      <c r="F165" s="85">
        <v>2</v>
      </c>
      <c r="G165" s="85">
        <v>0</v>
      </c>
      <c r="H165" s="85">
        <f t="shared" si="52"/>
        <v>0</v>
      </c>
      <c r="I165" s="85">
        <v>0</v>
      </c>
      <c r="J165" s="85">
        <v>0</v>
      </c>
      <c r="N165" s="87"/>
      <c r="O165" s="87"/>
      <c r="P165" s="87"/>
      <c r="Q165" s="87"/>
      <c r="R165" s="87"/>
      <c r="S165" s="87"/>
      <c r="T165" s="87"/>
      <c r="U165" s="87"/>
      <c r="V165" s="87"/>
      <c r="W165" s="57"/>
      <c r="X165" s="57"/>
      <c r="Y165" s="57"/>
    </row>
    <row r="166" spans="1:25" ht="19.5" customHeight="1">
      <c r="A166" s="83" t="s">
        <v>374</v>
      </c>
      <c r="B166" s="85">
        <f t="shared" si="50"/>
        <v>0</v>
      </c>
      <c r="C166" s="85">
        <v>0</v>
      </c>
      <c r="D166" s="85">
        <v>0</v>
      </c>
      <c r="E166" s="85">
        <f t="shared" si="51"/>
        <v>0</v>
      </c>
      <c r="F166" s="85">
        <v>0</v>
      </c>
      <c r="G166" s="85">
        <v>0</v>
      </c>
      <c r="H166" s="85">
        <f t="shared" si="52"/>
        <v>0</v>
      </c>
      <c r="I166" s="85">
        <v>0</v>
      </c>
      <c r="J166" s="85">
        <v>0</v>
      </c>
      <c r="N166" s="87"/>
      <c r="O166" s="87"/>
      <c r="P166" s="87"/>
      <c r="Q166" s="87"/>
      <c r="R166" s="87"/>
      <c r="S166" s="87"/>
      <c r="T166" s="87"/>
      <c r="U166" s="87"/>
      <c r="V166" s="87"/>
      <c r="W166" s="57"/>
      <c r="X166" s="57"/>
      <c r="Y166" s="57"/>
    </row>
    <row r="167" spans="1:25" ht="19.5" customHeight="1">
      <c r="A167" s="83" t="s">
        <v>375</v>
      </c>
      <c r="B167" s="85">
        <f t="shared" si="50"/>
        <v>5</v>
      </c>
      <c r="C167" s="85">
        <v>3</v>
      </c>
      <c r="D167" s="85">
        <v>2</v>
      </c>
      <c r="E167" s="85">
        <f t="shared" si="51"/>
        <v>28</v>
      </c>
      <c r="F167" s="85">
        <v>17</v>
      </c>
      <c r="G167" s="85">
        <v>11</v>
      </c>
      <c r="H167" s="85">
        <f t="shared" si="52"/>
        <v>19</v>
      </c>
      <c r="I167" s="85">
        <v>6</v>
      </c>
      <c r="J167" s="85">
        <v>13</v>
      </c>
      <c r="N167" s="87"/>
      <c r="O167" s="87"/>
      <c r="P167" s="87"/>
      <c r="Q167" s="87"/>
      <c r="R167" s="87"/>
      <c r="S167" s="87"/>
      <c r="T167" s="87"/>
      <c r="U167" s="87"/>
      <c r="V167" s="87"/>
      <c r="W167" s="57"/>
      <c r="X167" s="57"/>
      <c r="Y167" s="57"/>
    </row>
    <row r="168" spans="1:25" ht="19.5" customHeight="1">
      <c r="A168" s="83" t="s">
        <v>376</v>
      </c>
      <c r="B168" s="85">
        <f t="shared" si="50"/>
        <v>0</v>
      </c>
      <c r="C168" s="85">
        <v>0</v>
      </c>
      <c r="D168" s="85">
        <v>0</v>
      </c>
      <c r="E168" s="85">
        <f t="shared" si="51"/>
        <v>6</v>
      </c>
      <c r="F168" s="85">
        <v>6</v>
      </c>
      <c r="G168" s="85">
        <v>0</v>
      </c>
      <c r="H168" s="85">
        <f t="shared" si="52"/>
        <v>3</v>
      </c>
      <c r="I168" s="85">
        <v>3</v>
      </c>
      <c r="J168" s="85">
        <v>0</v>
      </c>
      <c r="N168" s="87"/>
      <c r="O168" s="87"/>
      <c r="P168" s="87"/>
      <c r="Q168" s="87"/>
      <c r="R168" s="87"/>
      <c r="S168" s="87"/>
      <c r="T168" s="87"/>
      <c r="U168" s="87"/>
      <c r="V168" s="87"/>
      <c r="W168" s="57"/>
      <c r="X168" s="57"/>
      <c r="Y168" s="57"/>
    </row>
    <row r="169" spans="1:25" ht="19.5" customHeight="1">
      <c r="A169" s="83" t="s">
        <v>377</v>
      </c>
      <c r="B169" s="85">
        <f t="shared" si="50"/>
        <v>0</v>
      </c>
      <c r="C169" s="85">
        <v>0</v>
      </c>
      <c r="D169" s="85">
        <v>0</v>
      </c>
      <c r="E169" s="85">
        <f t="shared" si="51"/>
        <v>0</v>
      </c>
      <c r="F169" s="85">
        <v>0</v>
      </c>
      <c r="G169" s="85">
        <v>0</v>
      </c>
      <c r="H169" s="85">
        <f t="shared" si="52"/>
        <v>0</v>
      </c>
      <c r="I169" s="85">
        <v>0</v>
      </c>
      <c r="J169" s="85">
        <v>0</v>
      </c>
      <c r="N169" s="87"/>
      <c r="O169" s="87"/>
      <c r="P169" s="87"/>
      <c r="Q169" s="87"/>
      <c r="R169" s="87"/>
      <c r="S169" s="87"/>
      <c r="T169" s="87"/>
      <c r="U169" s="87"/>
      <c r="V169" s="87"/>
      <c r="W169" s="57"/>
      <c r="X169" s="57"/>
      <c r="Y169" s="57"/>
    </row>
    <row r="170" spans="1:25" ht="19.5" customHeight="1">
      <c r="A170" s="83" t="s">
        <v>378</v>
      </c>
      <c r="B170" s="85">
        <f t="shared" si="50"/>
        <v>0</v>
      </c>
      <c r="C170" s="85">
        <v>0</v>
      </c>
      <c r="D170" s="85">
        <v>0</v>
      </c>
      <c r="E170" s="85">
        <f t="shared" si="51"/>
        <v>0</v>
      </c>
      <c r="F170" s="85">
        <v>0</v>
      </c>
      <c r="G170" s="85">
        <v>0</v>
      </c>
      <c r="H170" s="85">
        <f t="shared" si="52"/>
        <v>0</v>
      </c>
      <c r="I170" s="85">
        <v>0</v>
      </c>
      <c r="J170" s="85">
        <v>0</v>
      </c>
      <c r="N170" s="87"/>
      <c r="O170" s="87"/>
      <c r="P170" s="87"/>
      <c r="Q170" s="87"/>
      <c r="R170" s="87"/>
      <c r="S170" s="87"/>
      <c r="T170" s="87"/>
      <c r="U170" s="87"/>
      <c r="V170" s="87"/>
      <c r="W170" s="57"/>
      <c r="X170" s="57"/>
      <c r="Y170" s="57"/>
    </row>
    <row r="171" spans="1:25" ht="19.5" customHeight="1">
      <c r="A171" s="83" t="s">
        <v>379</v>
      </c>
      <c r="B171" s="85">
        <f t="shared" si="50"/>
        <v>99</v>
      </c>
      <c r="C171" s="85">
        <v>73</v>
      </c>
      <c r="D171" s="85">
        <v>26</v>
      </c>
      <c r="E171" s="85">
        <f t="shared" si="51"/>
        <v>217</v>
      </c>
      <c r="F171" s="85">
        <v>161</v>
      </c>
      <c r="G171" s="85">
        <v>56</v>
      </c>
      <c r="H171" s="85">
        <f t="shared" si="52"/>
        <v>241</v>
      </c>
      <c r="I171" s="85">
        <v>189</v>
      </c>
      <c r="J171" s="85">
        <v>52</v>
      </c>
      <c r="N171" s="87"/>
      <c r="O171" s="87"/>
      <c r="P171" s="87"/>
      <c r="Q171" s="87"/>
      <c r="R171" s="87"/>
      <c r="S171" s="87"/>
      <c r="T171" s="87"/>
      <c r="U171" s="87"/>
      <c r="V171" s="87"/>
      <c r="W171" s="57"/>
      <c r="X171" s="57"/>
      <c r="Y171" s="57"/>
    </row>
    <row r="172" spans="1:25" ht="19.5" customHeight="1">
      <c r="A172" s="83" t="s">
        <v>380</v>
      </c>
      <c r="B172" s="85">
        <f t="shared" si="50"/>
        <v>16</v>
      </c>
      <c r="C172" s="85">
        <v>15</v>
      </c>
      <c r="D172" s="85">
        <v>1</v>
      </c>
      <c r="E172" s="85">
        <f t="shared" si="51"/>
        <v>14</v>
      </c>
      <c r="F172" s="85">
        <v>12</v>
      </c>
      <c r="G172" s="85">
        <v>2</v>
      </c>
      <c r="H172" s="85">
        <f t="shared" si="52"/>
        <v>13</v>
      </c>
      <c r="I172" s="85">
        <v>11</v>
      </c>
      <c r="J172" s="85">
        <v>2</v>
      </c>
      <c r="N172" s="87"/>
      <c r="O172" s="87"/>
      <c r="P172" s="87"/>
      <c r="Q172" s="87"/>
      <c r="R172" s="87"/>
      <c r="S172" s="87"/>
      <c r="T172" s="87"/>
      <c r="U172" s="87"/>
      <c r="V172" s="87"/>
      <c r="W172" s="57"/>
      <c r="X172" s="57"/>
      <c r="Y172" s="57"/>
    </row>
    <row r="173" spans="1:25" ht="19.5" customHeight="1">
      <c r="A173" s="91" t="s">
        <v>381</v>
      </c>
      <c r="B173" s="92">
        <f aca="true" t="shared" si="53" ref="B173:J173">SUM(B175:B177)</f>
        <v>95</v>
      </c>
      <c r="C173" s="92">
        <f t="shared" si="53"/>
        <v>36</v>
      </c>
      <c r="D173" s="92">
        <f t="shared" si="53"/>
        <v>59</v>
      </c>
      <c r="E173" s="92">
        <f t="shared" si="53"/>
        <v>136</v>
      </c>
      <c r="F173" s="92">
        <f t="shared" si="53"/>
        <v>35</v>
      </c>
      <c r="G173" s="92">
        <f t="shared" si="53"/>
        <v>101</v>
      </c>
      <c r="H173" s="92">
        <f t="shared" si="53"/>
        <v>178</v>
      </c>
      <c r="I173" s="92">
        <f t="shared" si="53"/>
        <v>98</v>
      </c>
      <c r="J173" s="92">
        <f t="shared" si="53"/>
        <v>80</v>
      </c>
      <c r="N173" s="87"/>
      <c r="O173" s="94"/>
      <c r="P173" s="94"/>
      <c r="Q173" s="94"/>
      <c r="R173" s="94"/>
      <c r="S173" s="94"/>
      <c r="T173" s="94"/>
      <c r="U173" s="94"/>
      <c r="V173" s="94"/>
      <c r="W173" s="57"/>
      <c r="X173" s="57"/>
      <c r="Y173" s="57"/>
    </row>
    <row r="174" spans="1:25" ht="19.5" customHeight="1">
      <c r="A174" s="79" t="s">
        <v>363</v>
      </c>
      <c r="B174" s="97">
        <f aca="true" t="shared" si="54" ref="B174:G174">B173/B153*100</f>
        <v>11.296076099881095</v>
      </c>
      <c r="C174" s="97">
        <f t="shared" si="54"/>
        <v>7.199999999999999</v>
      </c>
      <c r="D174" s="97">
        <f t="shared" si="54"/>
        <v>17.302052785923756</v>
      </c>
      <c r="E174" s="97">
        <f t="shared" si="54"/>
        <v>17.280813214739517</v>
      </c>
      <c r="F174" s="97">
        <f t="shared" si="54"/>
        <v>6.8762278978389</v>
      </c>
      <c r="G174" s="97">
        <f t="shared" si="54"/>
        <v>36.330935251798564</v>
      </c>
      <c r="H174" s="97">
        <f>H173/H154*100</f>
        <v>25.356125356125357</v>
      </c>
      <c r="I174" s="97">
        <f>I173/I154*100</f>
        <v>18.525519848771268</v>
      </c>
      <c r="J174" s="97">
        <f>J173/J154*100</f>
        <v>46.24277456647399</v>
      </c>
      <c r="N174" s="94"/>
      <c r="O174" s="99"/>
      <c r="P174" s="99"/>
      <c r="Q174" s="99"/>
      <c r="R174" s="99"/>
      <c r="S174" s="99"/>
      <c r="T174" s="99"/>
      <c r="U174" s="99"/>
      <c r="V174" s="99"/>
      <c r="W174" s="57"/>
      <c r="X174" s="57"/>
      <c r="Y174" s="57"/>
    </row>
    <row r="175" spans="1:25" ht="19.5" customHeight="1">
      <c r="A175" s="83" t="s">
        <v>382</v>
      </c>
      <c r="B175" s="85">
        <f>C175+D175</f>
        <v>46</v>
      </c>
      <c r="C175" s="85">
        <v>0</v>
      </c>
      <c r="D175" s="85">
        <v>46</v>
      </c>
      <c r="E175" s="85">
        <f>F175+G175</f>
        <v>74</v>
      </c>
      <c r="F175" s="85">
        <v>0</v>
      </c>
      <c r="G175" s="85">
        <v>74</v>
      </c>
      <c r="H175" s="85">
        <f>I175+J175</f>
        <v>25</v>
      </c>
      <c r="I175" s="85">
        <v>0</v>
      </c>
      <c r="J175" s="85">
        <v>25</v>
      </c>
      <c r="N175" s="99"/>
      <c r="O175" s="87"/>
      <c r="P175" s="87"/>
      <c r="Q175" s="87"/>
      <c r="R175" s="87"/>
      <c r="S175" s="87"/>
      <c r="T175" s="87"/>
      <c r="U175" s="87"/>
      <c r="V175" s="87"/>
      <c r="W175" s="57"/>
      <c r="X175" s="57"/>
      <c r="Y175" s="57"/>
    </row>
    <row r="176" spans="1:25" ht="19.5" customHeight="1">
      <c r="A176" s="83" t="s">
        <v>383</v>
      </c>
      <c r="B176" s="85">
        <f>C176+D176</f>
        <v>49</v>
      </c>
      <c r="C176" s="85">
        <v>36</v>
      </c>
      <c r="D176" s="85">
        <v>13</v>
      </c>
      <c r="E176" s="85">
        <f>F176+G176</f>
        <v>61</v>
      </c>
      <c r="F176" s="85">
        <v>34</v>
      </c>
      <c r="G176" s="85">
        <v>27</v>
      </c>
      <c r="H176" s="85">
        <f>I176+J176</f>
        <v>151</v>
      </c>
      <c r="I176" s="85">
        <v>96</v>
      </c>
      <c r="J176" s="85">
        <v>55</v>
      </c>
      <c r="N176" s="87"/>
      <c r="O176" s="87"/>
      <c r="P176" s="87"/>
      <c r="Q176" s="87"/>
      <c r="R176" s="87"/>
      <c r="S176" s="87"/>
      <c r="T176" s="87"/>
      <c r="U176" s="87"/>
      <c r="V176" s="87"/>
      <c r="W176" s="57"/>
      <c r="X176" s="57"/>
      <c r="Y176" s="57"/>
    </row>
    <row r="177" spans="1:25" ht="19.5" customHeight="1">
      <c r="A177" s="83" t="s">
        <v>379</v>
      </c>
      <c r="B177" s="85">
        <f>C177+D177</f>
        <v>0</v>
      </c>
      <c r="C177" s="85">
        <v>0</v>
      </c>
      <c r="D177" s="85">
        <v>0</v>
      </c>
      <c r="E177" s="85">
        <f>F177+G177</f>
        <v>1</v>
      </c>
      <c r="F177" s="85">
        <v>1</v>
      </c>
      <c r="G177" s="85">
        <v>0</v>
      </c>
      <c r="H177" s="85">
        <f>I177+J177</f>
        <v>2</v>
      </c>
      <c r="I177" s="85">
        <v>2</v>
      </c>
      <c r="J177" s="85">
        <v>0</v>
      </c>
      <c r="N177" s="87"/>
      <c r="O177" s="87"/>
      <c r="P177" s="87"/>
      <c r="Q177" s="87"/>
      <c r="R177" s="87"/>
      <c r="S177" s="87"/>
      <c r="T177" s="87"/>
      <c r="U177" s="87"/>
      <c r="V177" s="87"/>
      <c r="W177" s="57"/>
      <c r="X177" s="57"/>
      <c r="Y177" s="57"/>
    </row>
    <row r="178" spans="1:25" ht="19.5" customHeight="1">
      <c r="A178" s="117" t="s">
        <v>384</v>
      </c>
      <c r="B178" s="85">
        <f>C178+D178</f>
        <v>73</v>
      </c>
      <c r="C178" s="85">
        <v>35</v>
      </c>
      <c r="D178" s="85">
        <v>38</v>
      </c>
      <c r="E178" s="85">
        <f>F178+G178</f>
        <v>110</v>
      </c>
      <c r="F178" s="85">
        <v>48</v>
      </c>
      <c r="G178" s="85">
        <v>62</v>
      </c>
      <c r="H178" s="85">
        <f>I178+J178</f>
        <v>80</v>
      </c>
      <c r="I178" s="85">
        <v>47</v>
      </c>
      <c r="J178" s="85">
        <v>33</v>
      </c>
      <c r="N178" s="87"/>
      <c r="O178" s="87"/>
      <c r="P178" s="87"/>
      <c r="Q178" s="87"/>
      <c r="R178" s="87"/>
      <c r="S178" s="87"/>
      <c r="T178" s="87"/>
      <c r="U178" s="87"/>
      <c r="V178" s="87"/>
      <c r="W178" s="57"/>
      <c r="X178" s="57"/>
      <c r="Y178" s="57"/>
    </row>
    <row r="179" spans="2:25" ht="19.5" customHeight="1">
      <c r="B179" s="102"/>
      <c r="C179" s="102"/>
      <c r="D179" s="102"/>
      <c r="E179" s="102"/>
      <c r="F179" s="102"/>
      <c r="G179" s="102"/>
      <c r="K179" s="57"/>
      <c r="L179" s="87"/>
      <c r="M179" s="87"/>
      <c r="N179" s="8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7" ht="19.5" customHeight="1">
      <c r="A180" s="164" t="s">
        <v>385</v>
      </c>
      <c r="B180" s="167" t="s">
        <v>722</v>
      </c>
      <c r="C180" s="167"/>
      <c r="D180" s="167"/>
      <c r="E180" s="166" t="s">
        <v>737</v>
      </c>
      <c r="F180" s="166"/>
      <c r="G180" s="166"/>
      <c r="H180" s="166" t="s">
        <v>723</v>
      </c>
      <c r="I180" s="166"/>
      <c r="J180" s="166"/>
      <c r="K180" s="170"/>
      <c r="L180" s="170"/>
      <c r="M180" s="170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8"/>
      <c r="AA180" s="168"/>
    </row>
    <row r="181" spans="1:27" ht="19.5" customHeight="1">
      <c r="A181" s="165"/>
      <c r="B181" s="61" t="s">
        <v>360</v>
      </c>
      <c r="C181" s="61" t="s">
        <v>392</v>
      </c>
      <c r="D181" s="61" t="s">
        <v>359</v>
      </c>
      <c r="E181" s="61" t="s">
        <v>360</v>
      </c>
      <c r="F181" s="61" t="s">
        <v>358</v>
      </c>
      <c r="G181" s="61" t="s">
        <v>359</v>
      </c>
      <c r="H181" s="61" t="s">
        <v>360</v>
      </c>
      <c r="I181" s="61" t="s">
        <v>358</v>
      </c>
      <c r="J181" s="61" t="s">
        <v>359</v>
      </c>
      <c r="K181" s="52"/>
      <c r="L181" s="52"/>
      <c r="M181" s="52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9"/>
      <c r="AA181" s="109"/>
    </row>
    <row r="182" spans="1:27" ht="19.5" customHeight="1">
      <c r="A182" s="63" t="s">
        <v>361</v>
      </c>
      <c r="B182" s="64">
        <f>SUM(B183+B207)</f>
        <v>132</v>
      </c>
      <c r="C182" s="64">
        <f>SUM(C183+C207)</f>
        <v>16</v>
      </c>
      <c r="D182" s="64">
        <f>SUM(D183+D207)</f>
        <v>116</v>
      </c>
      <c r="E182" s="64">
        <f aca="true" t="shared" si="55" ref="E182:J182">SUM(E183+E207)</f>
        <v>331</v>
      </c>
      <c r="F182" s="64">
        <f t="shared" si="55"/>
        <v>230</v>
      </c>
      <c r="G182" s="64">
        <f t="shared" si="55"/>
        <v>101</v>
      </c>
      <c r="H182" s="64">
        <f t="shared" si="55"/>
        <v>171</v>
      </c>
      <c r="I182" s="64">
        <f t="shared" si="55"/>
        <v>96</v>
      </c>
      <c r="J182" s="64">
        <f t="shared" si="55"/>
        <v>75</v>
      </c>
      <c r="K182" s="118"/>
      <c r="L182" s="118"/>
      <c r="M182" s="118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110"/>
      <c r="AA182" s="110"/>
    </row>
    <row r="183" spans="1:27" ht="19.5" customHeight="1">
      <c r="A183" s="67" t="s">
        <v>362</v>
      </c>
      <c r="B183" s="68">
        <f>B185+B202</f>
        <v>130</v>
      </c>
      <c r="C183" s="68">
        <f>C185+C202</f>
        <v>16</v>
      </c>
      <c r="D183" s="68">
        <f>D185+D202</f>
        <v>114</v>
      </c>
      <c r="E183" s="68">
        <f aca="true" t="shared" si="56" ref="E183:J183">E185+E202</f>
        <v>293</v>
      </c>
      <c r="F183" s="68">
        <f t="shared" si="56"/>
        <v>212</v>
      </c>
      <c r="G183" s="68">
        <f t="shared" si="56"/>
        <v>81</v>
      </c>
      <c r="H183" s="68">
        <f t="shared" si="56"/>
        <v>159</v>
      </c>
      <c r="I183" s="68">
        <f t="shared" si="56"/>
        <v>92</v>
      </c>
      <c r="J183" s="68">
        <f t="shared" si="56"/>
        <v>67</v>
      </c>
      <c r="K183" s="118"/>
      <c r="L183" s="118"/>
      <c r="M183" s="118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111"/>
      <c r="AA183" s="111"/>
    </row>
    <row r="184" spans="1:27" ht="19.5" customHeight="1">
      <c r="A184" s="73" t="s">
        <v>363</v>
      </c>
      <c r="B184" s="74">
        <f>B183/B182*100</f>
        <v>98.48484848484848</v>
      </c>
      <c r="C184" s="74">
        <f>C183/C182*100</f>
        <v>100</v>
      </c>
      <c r="D184" s="74">
        <f>D183/D182*100</f>
        <v>98.27586206896551</v>
      </c>
      <c r="E184" s="74">
        <f aca="true" t="shared" si="57" ref="E184:J184">E183/E182*100</f>
        <v>88.51963746223565</v>
      </c>
      <c r="F184" s="74">
        <f t="shared" si="57"/>
        <v>92.17391304347827</v>
      </c>
      <c r="G184" s="74">
        <f t="shared" si="57"/>
        <v>80.19801980198021</v>
      </c>
      <c r="H184" s="74">
        <f t="shared" si="57"/>
        <v>92.98245614035088</v>
      </c>
      <c r="I184" s="74">
        <f t="shared" si="57"/>
        <v>95.83333333333334</v>
      </c>
      <c r="J184" s="74">
        <f t="shared" si="57"/>
        <v>89.33333333333333</v>
      </c>
      <c r="K184" s="119"/>
      <c r="L184" s="119"/>
      <c r="M184" s="119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112"/>
      <c r="AA184" s="112"/>
    </row>
    <row r="185" spans="1:27" ht="19.5" customHeight="1">
      <c r="A185" s="77" t="s">
        <v>364</v>
      </c>
      <c r="B185" s="78">
        <f>SUM(B187:B201)</f>
        <v>26</v>
      </c>
      <c r="C185" s="78">
        <f>SUM(C187:C201)</f>
        <v>6</v>
      </c>
      <c r="D185" s="78">
        <f>SUM(D187:D201)</f>
        <v>20</v>
      </c>
      <c r="E185" s="78">
        <f aca="true" t="shared" si="58" ref="E185:J185">SUM(E187:E201)</f>
        <v>258</v>
      </c>
      <c r="F185" s="78">
        <f t="shared" si="58"/>
        <v>197</v>
      </c>
      <c r="G185" s="78">
        <f t="shared" si="58"/>
        <v>61</v>
      </c>
      <c r="H185" s="78">
        <f t="shared" si="58"/>
        <v>117</v>
      </c>
      <c r="I185" s="78">
        <f t="shared" si="58"/>
        <v>87</v>
      </c>
      <c r="J185" s="78">
        <f t="shared" si="58"/>
        <v>30</v>
      </c>
      <c r="K185" s="118"/>
      <c r="L185" s="118"/>
      <c r="M185" s="118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110"/>
      <c r="AA185" s="110"/>
    </row>
    <row r="186" spans="1:27" ht="19.5" customHeight="1">
      <c r="A186" s="79" t="s">
        <v>365</v>
      </c>
      <c r="B186" s="80">
        <f>B185/B182*100</f>
        <v>19.696969696969695</v>
      </c>
      <c r="C186" s="80">
        <f>C185/C182*100</f>
        <v>37.5</v>
      </c>
      <c r="D186" s="80">
        <f>D185/D182*100</f>
        <v>17.24137931034483</v>
      </c>
      <c r="E186" s="80">
        <f aca="true" t="shared" si="59" ref="E186:J186">E185/E182*100</f>
        <v>77.94561933534743</v>
      </c>
      <c r="F186" s="80">
        <f t="shared" si="59"/>
        <v>85.65217391304348</v>
      </c>
      <c r="G186" s="80">
        <f t="shared" si="59"/>
        <v>60.396039603960396</v>
      </c>
      <c r="H186" s="80">
        <f t="shared" si="59"/>
        <v>68.42105263157895</v>
      </c>
      <c r="I186" s="80">
        <f t="shared" si="59"/>
        <v>90.625</v>
      </c>
      <c r="J186" s="80">
        <f t="shared" si="59"/>
        <v>40</v>
      </c>
      <c r="K186" s="120"/>
      <c r="L186" s="120"/>
      <c r="M186" s="120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115"/>
      <c r="AA186" s="115"/>
    </row>
    <row r="187" spans="1:27" ht="19.5" customHeight="1">
      <c r="A187" s="83" t="s">
        <v>366</v>
      </c>
      <c r="B187" s="88">
        <f aca="true" t="shared" si="60" ref="B187:B201">SUM(C187:D187)</f>
        <v>0</v>
      </c>
      <c r="C187" s="85">
        <v>0</v>
      </c>
      <c r="D187" s="85">
        <v>0</v>
      </c>
      <c r="E187" s="85">
        <f aca="true" t="shared" si="61" ref="E187:E201">F187+G187</f>
        <v>0</v>
      </c>
      <c r="F187" s="85">
        <v>0</v>
      </c>
      <c r="G187" s="85">
        <v>0</v>
      </c>
      <c r="H187" s="85">
        <f aca="true" t="shared" si="62" ref="H187:H201">I187+J187</f>
        <v>0</v>
      </c>
      <c r="I187" s="85">
        <v>0</v>
      </c>
      <c r="J187" s="85">
        <v>0</v>
      </c>
      <c r="K187" s="121"/>
      <c r="L187" s="122"/>
      <c r="M187" s="122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57"/>
      <c r="AA187" s="57"/>
    </row>
    <row r="188" spans="1:27" ht="19.5" customHeight="1">
      <c r="A188" s="83" t="s">
        <v>367</v>
      </c>
      <c r="B188" s="88">
        <f t="shared" si="60"/>
        <v>0</v>
      </c>
      <c r="C188" s="85">
        <v>0</v>
      </c>
      <c r="D188" s="85">
        <v>0</v>
      </c>
      <c r="E188" s="85">
        <f t="shared" si="61"/>
        <v>18</v>
      </c>
      <c r="F188" s="85">
        <v>17</v>
      </c>
      <c r="G188" s="85">
        <v>1</v>
      </c>
      <c r="H188" s="85">
        <f t="shared" si="62"/>
        <v>0</v>
      </c>
      <c r="I188" s="85">
        <v>0</v>
      </c>
      <c r="J188" s="85">
        <v>0</v>
      </c>
      <c r="K188" s="121"/>
      <c r="L188" s="122"/>
      <c r="M188" s="12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57"/>
      <c r="AA188" s="57"/>
    </row>
    <row r="189" spans="1:27" ht="19.5" customHeight="1">
      <c r="A189" s="83" t="s">
        <v>368</v>
      </c>
      <c r="B189" s="88">
        <f t="shared" si="60"/>
        <v>1</v>
      </c>
      <c r="C189" s="85">
        <v>1</v>
      </c>
      <c r="D189" s="85">
        <v>0</v>
      </c>
      <c r="E189" s="85">
        <f t="shared" si="61"/>
        <v>7</v>
      </c>
      <c r="F189" s="85">
        <v>7</v>
      </c>
      <c r="G189" s="85">
        <v>0</v>
      </c>
      <c r="H189" s="85">
        <f t="shared" si="62"/>
        <v>0</v>
      </c>
      <c r="I189" s="85">
        <v>0</v>
      </c>
      <c r="J189" s="85">
        <v>0</v>
      </c>
      <c r="K189" s="121"/>
      <c r="L189" s="122"/>
      <c r="M189" s="122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57"/>
      <c r="AA189" s="57"/>
    </row>
    <row r="190" spans="1:27" ht="19.5" customHeight="1">
      <c r="A190" s="83" t="s">
        <v>369</v>
      </c>
      <c r="B190" s="88">
        <f t="shared" si="60"/>
        <v>0</v>
      </c>
      <c r="C190" s="85">
        <v>0</v>
      </c>
      <c r="D190" s="85">
        <v>0</v>
      </c>
      <c r="E190" s="85">
        <f t="shared" si="61"/>
        <v>0</v>
      </c>
      <c r="F190" s="85">
        <v>0</v>
      </c>
      <c r="G190" s="85">
        <v>0</v>
      </c>
      <c r="H190" s="85">
        <f t="shared" si="62"/>
        <v>0</v>
      </c>
      <c r="I190" s="85">
        <v>0</v>
      </c>
      <c r="J190" s="85">
        <v>0</v>
      </c>
      <c r="K190" s="121"/>
      <c r="L190" s="122"/>
      <c r="M190" s="122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57"/>
      <c r="AA190" s="57"/>
    </row>
    <row r="191" spans="1:27" ht="19.5" customHeight="1">
      <c r="A191" s="83" t="s">
        <v>370</v>
      </c>
      <c r="B191" s="88">
        <f t="shared" si="60"/>
        <v>0</v>
      </c>
      <c r="C191" s="85">
        <v>0</v>
      </c>
      <c r="D191" s="85">
        <v>0</v>
      </c>
      <c r="E191" s="85">
        <f t="shared" si="61"/>
        <v>2</v>
      </c>
      <c r="F191" s="85">
        <v>2</v>
      </c>
      <c r="G191" s="85">
        <v>0</v>
      </c>
      <c r="H191" s="85">
        <f t="shared" si="62"/>
        <v>0</v>
      </c>
      <c r="I191" s="85">
        <v>0</v>
      </c>
      <c r="J191" s="85">
        <v>0</v>
      </c>
      <c r="K191" s="121"/>
      <c r="L191" s="122"/>
      <c r="M191" s="122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57"/>
      <c r="AA191" s="57"/>
    </row>
    <row r="192" spans="1:27" ht="19.5" customHeight="1">
      <c r="A192" s="83" t="s">
        <v>371</v>
      </c>
      <c r="B192" s="88">
        <f t="shared" si="60"/>
        <v>0</v>
      </c>
      <c r="C192" s="85">
        <v>0</v>
      </c>
      <c r="D192" s="85">
        <v>0</v>
      </c>
      <c r="E192" s="85">
        <f t="shared" si="61"/>
        <v>0</v>
      </c>
      <c r="F192" s="85">
        <v>0</v>
      </c>
      <c r="G192" s="85">
        <v>0</v>
      </c>
      <c r="H192" s="85">
        <f t="shared" si="62"/>
        <v>0</v>
      </c>
      <c r="I192" s="85">
        <v>0</v>
      </c>
      <c r="J192" s="85">
        <v>0</v>
      </c>
      <c r="K192" s="121"/>
      <c r="L192" s="122"/>
      <c r="M192" s="122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57"/>
      <c r="AA192" s="57"/>
    </row>
    <row r="193" spans="1:27" ht="19.5" customHeight="1">
      <c r="A193" s="83" t="s">
        <v>372</v>
      </c>
      <c r="B193" s="88">
        <f t="shared" si="60"/>
        <v>0</v>
      </c>
      <c r="C193" s="85">
        <v>0</v>
      </c>
      <c r="D193" s="85">
        <v>0</v>
      </c>
      <c r="E193" s="85">
        <f t="shared" si="61"/>
        <v>148</v>
      </c>
      <c r="F193" s="85">
        <v>107</v>
      </c>
      <c r="G193" s="85">
        <v>41</v>
      </c>
      <c r="H193" s="85">
        <f t="shared" si="62"/>
        <v>0</v>
      </c>
      <c r="I193" s="85">
        <v>0</v>
      </c>
      <c r="J193" s="85">
        <v>0</v>
      </c>
      <c r="K193" s="121"/>
      <c r="L193" s="122"/>
      <c r="M193" s="122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57"/>
      <c r="AA193" s="57"/>
    </row>
    <row r="194" spans="1:27" ht="19.5" customHeight="1">
      <c r="A194" s="83" t="s">
        <v>373</v>
      </c>
      <c r="B194" s="88">
        <f t="shared" si="60"/>
        <v>0</v>
      </c>
      <c r="C194" s="85">
        <v>0</v>
      </c>
      <c r="D194" s="85">
        <v>0</v>
      </c>
      <c r="E194" s="85">
        <f t="shared" si="61"/>
        <v>1</v>
      </c>
      <c r="F194" s="85">
        <v>1</v>
      </c>
      <c r="G194" s="85">
        <v>0</v>
      </c>
      <c r="H194" s="85">
        <f t="shared" si="62"/>
        <v>1</v>
      </c>
      <c r="I194" s="85">
        <v>1</v>
      </c>
      <c r="J194" s="85">
        <v>0</v>
      </c>
      <c r="K194" s="121"/>
      <c r="L194" s="122"/>
      <c r="M194" s="122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57"/>
      <c r="AA194" s="57"/>
    </row>
    <row r="195" spans="1:27" ht="19.5" customHeight="1">
      <c r="A195" s="83" t="s">
        <v>374</v>
      </c>
      <c r="B195" s="88">
        <f t="shared" si="60"/>
        <v>0</v>
      </c>
      <c r="C195" s="85">
        <v>0</v>
      </c>
      <c r="D195" s="85">
        <v>0</v>
      </c>
      <c r="E195" s="85">
        <f t="shared" si="61"/>
        <v>0</v>
      </c>
      <c r="F195" s="85">
        <v>0</v>
      </c>
      <c r="G195" s="85">
        <v>0</v>
      </c>
      <c r="H195" s="85">
        <f t="shared" si="62"/>
        <v>0</v>
      </c>
      <c r="I195" s="85">
        <v>0</v>
      </c>
      <c r="J195" s="85">
        <v>0</v>
      </c>
      <c r="K195" s="121"/>
      <c r="L195" s="122"/>
      <c r="M195" s="122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57"/>
      <c r="AA195" s="57"/>
    </row>
    <row r="196" spans="1:27" ht="19.5" customHeight="1">
      <c r="A196" s="83" t="s">
        <v>375</v>
      </c>
      <c r="B196" s="88">
        <f t="shared" si="60"/>
        <v>2</v>
      </c>
      <c r="C196" s="85">
        <v>1</v>
      </c>
      <c r="D196" s="85">
        <v>1</v>
      </c>
      <c r="E196" s="85">
        <f t="shared" si="61"/>
        <v>3</v>
      </c>
      <c r="F196" s="85">
        <v>1</v>
      </c>
      <c r="G196" s="85">
        <v>2</v>
      </c>
      <c r="H196" s="85">
        <f t="shared" si="62"/>
        <v>3</v>
      </c>
      <c r="I196" s="85">
        <v>3</v>
      </c>
      <c r="J196" s="85">
        <v>0</v>
      </c>
      <c r="K196" s="121"/>
      <c r="L196" s="122"/>
      <c r="M196" s="122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57"/>
      <c r="AA196" s="57"/>
    </row>
    <row r="197" spans="1:27" ht="19.5" customHeight="1">
      <c r="A197" s="83" t="s">
        <v>376</v>
      </c>
      <c r="B197" s="88">
        <f t="shared" si="60"/>
        <v>0</v>
      </c>
      <c r="C197" s="85">
        <v>0</v>
      </c>
      <c r="D197" s="85">
        <v>0</v>
      </c>
      <c r="E197" s="85">
        <f t="shared" si="61"/>
        <v>0</v>
      </c>
      <c r="F197" s="85">
        <v>0</v>
      </c>
      <c r="G197" s="85">
        <v>0</v>
      </c>
      <c r="H197" s="85">
        <f t="shared" si="62"/>
        <v>0</v>
      </c>
      <c r="I197" s="85">
        <v>0</v>
      </c>
      <c r="J197" s="85">
        <v>0</v>
      </c>
      <c r="K197" s="121"/>
      <c r="L197" s="122"/>
      <c r="M197" s="122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57"/>
      <c r="AA197" s="57"/>
    </row>
    <row r="198" spans="1:27" ht="19.5" customHeight="1">
      <c r="A198" s="83" t="s">
        <v>377</v>
      </c>
      <c r="B198" s="88">
        <f t="shared" si="60"/>
        <v>0</v>
      </c>
      <c r="C198" s="85">
        <v>0</v>
      </c>
      <c r="D198" s="85">
        <v>0</v>
      </c>
      <c r="E198" s="85">
        <f t="shared" si="61"/>
        <v>0</v>
      </c>
      <c r="F198" s="85">
        <v>0</v>
      </c>
      <c r="G198" s="85">
        <v>0</v>
      </c>
      <c r="H198" s="85">
        <f t="shared" si="62"/>
        <v>0</v>
      </c>
      <c r="I198" s="85">
        <v>0</v>
      </c>
      <c r="J198" s="85">
        <v>0</v>
      </c>
      <c r="K198" s="121"/>
      <c r="L198" s="122"/>
      <c r="M198" s="122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57"/>
      <c r="AA198" s="57"/>
    </row>
    <row r="199" spans="1:27" ht="19.5" customHeight="1">
      <c r="A199" s="83" t="s">
        <v>378</v>
      </c>
      <c r="B199" s="88">
        <f t="shared" si="60"/>
        <v>0</v>
      </c>
      <c r="C199" s="85">
        <v>0</v>
      </c>
      <c r="D199" s="85">
        <v>0</v>
      </c>
      <c r="E199" s="85">
        <f t="shared" si="61"/>
        <v>0</v>
      </c>
      <c r="F199" s="85">
        <v>0</v>
      </c>
      <c r="G199" s="85">
        <v>0</v>
      </c>
      <c r="H199" s="85">
        <f t="shared" si="62"/>
        <v>0</v>
      </c>
      <c r="I199" s="85">
        <v>0</v>
      </c>
      <c r="J199" s="85">
        <v>0</v>
      </c>
      <c r="K199" s="121"/>
      <c r="L199" s="122"/>
      <c r="M199" s="122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57"/>
      <c r="AA199" s="57"/>
    </row>
    <row r="200" spans="1:27" ht="19.5" customHeight="1">
      <c r="A200" s="83" t="s">
        <v>379</v>
      </c>
      <c r="B200" s="88">
        <f t="shared" si="60"/>
        <v>23</v>
      </c>
      <c r="C200" s="85">
        <v>4</v>
      </c>
      <c r="D200" s="85">
        <v>19</v>
      </c>
      <c r="E200" s="85">
        <f t="shared" si="61"/>
        <v>75</v>
      </c>
      <c r="F200" s="85">
        <v>58</v>
      </c>
      <c r="G200" s="85">
        <v>17</v>
      </c>
      <c r="H200" s="85">
        <f t="shared" si="62"/>
        <v>110</v>
      </c>
      <c r="I200" s="85">
        <v>81</v>
      </c>
      <c r="J200" s="85">
        <v>29</v>
      </c>
      <c r="K200" s="121"/>
      <c r="L200" s="122"/>
      <c r="M200" s="122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57"/>
      <c r="AA200" s="57"/>
    </row>
    <row r="201" spans="1:27" ht="19.5" customHeight="1">
      <c r="A201" s="83" t="s">
        <v>380</v>
      </c>
      <c r="B201" s="88">
        <f t="shared" si="60"/>
        <v>0</v>
      </c>
      <c r="C201" s="85">
        <v>0</v>
      </c>
      <c r="D201" s="85">
        <v>0</v>
      </c>
      <c r="E201" s="85">
        <f t="shared" si="61"/>
        <v>4</v>
      </c>
      <c r="F201" s="85">
        <v>4</v>
      </c>
      <c r="G201" s="85">
        <v>0</v>
      </c>
      <c r="H201" s="85">
        <f t="shared" si="62"/>
        <v>3</v>
      </c>
      <c r="I201" s="85">
        <v>2</v>
      </c>
      <c r="J201" s="85">
        <v>1</v>
      </c>
      <c r="K201" s="121"/>
      <c r="L201" s="122"/>
      <c r="M201" s="122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57"/>
      <c r="AA201" s="57"/>
    </row>
    <row r="202" spans="1:27" ht="19.5" customHeight="1">
      <c r="A202" s="91" t="s">
        <v>381</v>
      </c>
      <c r="B202" s="92">
        <f>SUM(B204:B206)</f>
        <v>104</v>
      </c>
      <c r="C202" s="92">
        <f>SUM(C204:C206)</f>
        <v>10</v>
      </c>
      <c r="D202" s="92">
        <f>SUM(D204:D206)</f>
        <v>94</v>
      </c>
      <c r="E202" s="92">
        <f aca="true" t="shared" si="63" ref="E202:J202">SUM(E204:E206)</f>
        <v>35</v>
      </c>
      <c r="F202" s="92">
        <f t="shared" si="63"/>
        <v>15</v>
      </c>
      <c r="G202" s="92">
        <f t="shared" si="63"/>
        <v>20</v>
      </c>
      <c r="H202" s="92">
        <f t="shared" si="63"/>
        <v>42</v>
      </c>
      <c r="I202" s="92">
        <f t="shared" si="63"/>
        <v>5</v>
      </c>
      <c r="J202" s="92">
        <f t="shared" si="63"/>
        <v>37</v>
      </c>
      <c r="K202" s="123"/>
      <c r="L202" s="123"/>
      <c r="M202" s="123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114"/>
      <c r="AA202" s="114"/>
    </row>
    <row r="203" spans="1:27" ht="19.5" customHeight="1">
      <c r="A203" s="79" t="s">
        <v>363</v>
      </c>
      <c r="B203" s="97">
        <f>B202/B182*100</f>
        <v>78.78787878787878</v>
      </c>
      <c r="C203" s="97">
        <f>C202/C182*100</f>
        <v>62.5</v>
      </c>
      <c r="D203" s="97">
        <f>D202/D182*100</f>
        <v>81.03448275862068</v>
      </c>
      <c r="E203" s="97">
        <f aca="true" t="shared" si="64" ref="E203:J203">E202/E182*100</f>
        <v>10.574018126888216</v>
      </c>
      <c r="F203" s="97">
        <f t="shared" si="64"/>
        <v>6.521739130434782</v>
      </c>
      <c r="G203" s="97">
        <f t="shared" si="64"/>
        <v>19.801980198019802</v>
      </c>
      <c r="H203" s="97">
        <f t="shared" si="64"/>
        <v>24.561403508771928</v>
      </c>
      <c r="I203" s="97">
        <f t="shared" si="64"/>
        <v>5.208333333333334</v>
      </c>
      <c r="J203" s="97">
        <f t="shared" si="64"/>
        <v>49.333333333333336</v>
      </c>
      <c r="K203" s="124"/>
      <c r="L203" s="124"/>
      <c r="M203" s="124"/>
      <c r="N203" s="99"/>
      <c r="O203" s="99"/>
      <c r="P203" s="99"/>
      <c r="Q203" s="99"/>
      <c r="R203" s="99"/>
      <c r="S203" s="99"/>
      <c r="T203" s="82"/>
      <c r="U203" s="82"/>
      <c r="V203" s="82"/>
      <c r="W203" s="82"/>
      <c r="X203" s="82"/>
      <c r="Y203" s="82"/>
      <c r="Z203" s="115"/>
      <c r="AA203" s="115"/>
    </row>
    <row r="204" spans="1:27" ht="19.5" customHeight="1">
      <c r="A204" s="83" t="s">
        <v>382</v>
      </c>
      <c r="B204" s="88">
        <f>SUM(C204:D204)</f>
        <v>93</v>
      </c>
      <c r="C204" s="85">
        <v>0</v>
      </c>
      <c r="D204" s="85">
        <v>93</v>
      </c>
      <c r="E204" s="85">
        <f>F204+G204</f>
        <v>12</v>
      </c>
      <c r="F204" s="85">
        <v>0</v>
      </c>
      <c r="G204" s="85">
        <v>12</v>
      </c>
      <c r="H204" s="85">
        <f>I204+J204</f>
        <v>34</v>
      </c>
      <c r="I204" s="85">
        <v>0</v>
      </c>
      <c r="J204" s="85">
        <v>34</v>
      </c>
      <c r="K204" s="121"/>
      <c r="L204" s="122"/>
      <c r="M204" s="122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57"/>
      <c r="AA204" s="57"/>
    </row>
    <row r="205" spans="1:27" ht="19.5" customHeight="1">
      <c r="A205" s="83" t="s">
        <v>383</v>
      </c>
      <c r="B205" s="88">
        <f>SUM(C205:D205)</f>
        <v>11</v>
      </c>
      <c r="C205" s="85">
        <v>10</v>
      </c>
      <c r="D205" s="85">
        <v>1</v>
      </c>
      <c r="E205" s="85">
        <f>F205+G205</f>
        <v>23</v>
      </c>
      <c r="F205" s="85">
        <v>15</v>
      </c>
      <c r="G205" s="85">
        <v>8</v>
      </c>
      <c r="H205" s="85">
        <f>I205+J205</f>
        <v>7</v>
      </c>
      <c r="I205" s="85">
        <v>4</v>
      </c>
      <c r="J205" s="85">
        <v>3</v>
      </c>
      <c r="K205" s="121"/>
      <c r="L205" s="122"/>
      <c r="M205" s="122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57"/>
      <c r="AA205" s="57"/>
    </row>
    <row r="206" spans="1:27" ht="19.5" customHeight="1">
      <c r="A206" s="83" t="s">
        <v>379</v>
      </c>
      <c r="B206" s="88">
        <f>SUM(C206:D206)</f>
        <v>0</v>
      </c>
      <c r="C206" s="85">
        <v>0</v>
      </c>
      <c r="D206" s="85">
        <v>0</v>
      </c>
      <c r="E206" s="85">
        <f>F206+G206</f>
        <v>0</v>
      </c>
      <c r="F206" s="85">
        <v>0</v>
      </c>
      <c r="G206" s="85">
        <v>0</v>
      </c>
      <c r="H206" s="85">
        <f>I206+J206</f>
        <v>1</v>
      </c>
      <c r="I206" s="85">
        <v>1</v>
      </c>
      <c r="J206" s="85">
        <v>0</v>
      </c>
      <c r="K206" s="121"/>
      <c r="L206" s="122"/>
      <c r="M206" s="122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57"/>
      <c r="AA206" s="57"/>
    </row>
    <row r="207" spans="1:27" ht="19.5" customHeight="1">
      <c r="A207" s="117" t="s">
        <v>384</v>
      </c>
      <c r="B207" s="88">
        <f>SUM(C207:D207)</f>
        <v>2</v>
      </c>
      <c r="C207" s="85">
        <v>0</v>
      </c>
      <c r="D207" s="85">
        <v>2</v>
      </c>
      <c r="E207" s="85">
        <f>F207+G207</f>
        <v>38</v>
      </c>
      <c r="F207" s="85">
        <v>18</v>
      </c>
      <c r="G207" s="85">
        <v>20</v>
      </c>
      <c r="H207" s="85">
        <f>I207+J207</f>
        <v>12</v>
      </c>
      <c r="I207" s="85">
        <v>4</v>
      </c>
      <c r="J207" s="85">
        <v>8</v>
      </c>
      <c r="K207" s="121"/>
      <c r="L207" s="122"/>
      <c r="M207" s="122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57"/>
      <c r="AA207" s="57"/>
    </row>
    <row r="208" spans="2:24" ht="19.5" customHeight="1">
      <c r="B208" s="102"/>
      <c r="C208" s="102"/>
      <c r="D208" s="102"/>
      <c r="E208" s="102"/>
      <c r="F208" s="102"/>
      <c r="G208" s="102"/>
      <c r="H208" s="102"/>
      <c r="I208" s="102"/>
      <c r="J208" s="102"/>
      <c r="K208" s="122"/>
      <c r="L208" s="122"/>
      <c r="M208" s="122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</row>
    <row r="209" spans="1:17" ht="19.5" customHeight="1">
      <c r="A209" s="2" t="s">
        <v>398</v>
      </c>
      <c r="K209" s="57"/>
      <c r="L209" s="57"/>
      <c r="M209" s="57"/>
      <c r="N209" s="57"/>
      <c r="O209" s="57"/>
      <c r="P209" s="57"/>
      <c r="Q209" s="57"/>
    </row>
    <row r="210" spans="1:14" s="57" customFormat="1" ht="19.5" customHeight="1">
      <c r="A210" s="168"/>
      <c r="B210" s="163"/>
      <c r="C210" s="163"/>
      <c r="D210" s="163"/>
      <c r="E210" s="163"/>
      <c r="F210" s="163"/>
      <c r="G210" s="163"/>
      <c r="H210" s="163"/>
      <c r="I210" s="163"/>
      <c r="J210" s="163"/>
      <c r="L210" s="163"/>
      <c r="M210" s="163"/>
      <c r="N210" s="163"/>
    </row>
    <row r="211" spans="1:14" s="57" customFormat="1" ht="19.5" customHeight="1">
      <c r="A211" s="169"/>
      <c r="B211" s="107"/>
      <c r="C211" s="107"/>
      <c r="D211" s="107"/>
      <c r="E211" s="107"/>
      <c r="F211" s="107"/>
      <c r="G211" s="107"/>
      <c r="H211" s="107"/>
      <c r="I211" s="107"/>
      <c r="J211" s="107"/>
      <c r="L211" s="107"/>
      <c r="M211" s="107"/>
      <c r="N211" s="107"/>
    </row>
    <row r="212" spans="1:14" s="57" customFormat="1" ht="19.5" customHeight="1">
      <c r="A212" s="125"/>
      <c r="B212" s="66"/>
      <c r="C212" s="66"/>
      <c r="D212" s="66"/>
      <c r="E212" s="66"/>
      <c r="F212" s="66"/>
      <c r="G212" s="66"/>
      <c r="H212" s="66"/>
      <c r="I212" s="66"/>
      <c r="J212" s="66"/>
      <c r="L212" s="66"/>
      <c r="M212" s="66"/>
      <c r="N212" s="66"/>
    </row>
    <row r="213" spans="1:14" s="57" customFormat="1" ht="19.5" customHeight="1">
      <c r="A213" s="126"/>
      <c r="B213" s="70"/>
      <c r="C213" s="70"/>
      <c r="D213" s="70"/>
      <c r="E213" s="70"/>
      <c r="F213" s="70"/>
      <c r="G213" s="70"/>
      <c r="H213" s="70"/>
      <c r="I213" s="70"/>
      <c r="J213" s="70"/>
      <c r="L213" s="70"/>
      <c r="M213" s="70"/>
      <c r="N213" s="70"/>
    </row>
    <row r="214" spans="1:14" s="57" customFormat="1" ht="19.5" customHeight="1">
      <c r="A214" s="125"/>
      <c r="B214" s="76"/>
      <c r="C214" s="76"/>
      <c r="D214" s="76"/>
      <c r="E214" s="76"/>
      <c r="F214" s="76"/>
      <c r="G214" s="76"/>
      <c r="H214" s="76"/>
      <c r="I214" s="76"/>
      <c r="J214" s="76"/>
      <c r="L214" s="76"/>
      <c r="M214" s="76"/>
      <c r="N214" s="76"/>
    </row>
    <row r="215" spans="1:14" s="57" customFormat="1" ht="19.5" customHeight="1">
      <c r="A215" s="126"/>
      <c r="B215" s="66"/>
      <c r="C215" s="66"/>
      <c r="D215" s="66"/>
      <c r="E215" s="66"/>
      <c r="F215" s="66"/>
      <c r="G215" s="66"/>
      <c r="H215" s="127"/>
      <c r="I215" s="127"/>
      <c r="J215" s="127"/>
      <c r="L215" s="127"/>
      <c r="M215" s="127"/>
      <c r="N215" s="127"/>
    </row>
    <row r="216" spans="1:14" s="57" customFormat="1" ht="19.5" customHeight="1">
      <c r="A216" s="125"/>
      <c r="B216" s="82"/>
      <c r="C216" s="82"/>
      <c r="D216" s="82"/>
      <c r="E216" s="82"/>
      <c r="F216" s="82"/>
      <c r="G216" s="82"/>
      <c r="H216" s="82"/>
      <c r="I216" s="82"/>
      <c r="J216" s="82"/>
      <c r="L216" s="82"/>
      <c r="M216" s="82"/>
      <c r="N216" s="82"/>
    </row>
    <row r="217" spans="1:10" s="57" customFormat="1" ht="19.5" customHeight="1">
      <c r="A217" s="128"/>
      <c r="B217" s="87"/>
      <c r="C217" s="87"/>
      <c r="D217" s="87"/>
      <c r="E217" s="87"/>
      <c r="F217" s="87"/>
      <c r="G217" s="87"/>
      <c r="H217" s="129"/>
      <c r="I217" s="129"/>
      <c r="J217" s="129"/>
    </row>
    <row r="218" spans="1:10" s="57" customFormat="1" ht="19.5" customHeight="1">
      <c r="A218" s="128"/>
      <c r="B218" s="87"/>
      <c r="C218" s="87"/>
      <c r="D218" s="87"/>
      <c r="E218" s="87"/>
      <c r="F218" s="87"/>
      <c r="G218" s="87"/>
      <c r="H218" s="129"/>
      <c r="I218" s="129"/>
      <c r="J218" s="129"/>
    </row>
    <row r="219" spans="1:10" s="57" customFormat="1" ht="19.5" customHeight="1">
      <c r="A219" s="128"/>
      <c r="B219" s="87"/>
      <c r="C219" s="87"/>
      <c r="D219" s="87"/>
      <c r="E219" s="87"/>
      <c r="F219" s="87"/>
      <c r="G219" s="87"/>
      <c r="H219" s="129"/>
      <c r="I219" s="129"/>
      <c r="J219" s="129"/>
    </row>
    <row r="220" spans="1:10" s="57" customFormat="1" ht="19.5" customHeight="1">
      <c r="A220" s="128"/>
      <c r="B220" s="87"/>
      <c r="C220" s="87"/>
      <c r="D220" s="87"/>
      <c r="E220" s="87"/>
      <c r="F220" s="87"/>
      <c r="G220" s="87"/>
      <c r="H220" s="129"/>
      <c r="I220" s="129"/>
      <c r="J220" s="129"/>
    </row>
    <row r="221" spans="1:10" s="57" customFormat="1" ht="19.5" customHeight="1">
      <c r="A221" s="128"/>
      <c r="B221" s="87"/>
      <c r="C221" s="87"/>
      <c r="D221" s="87"/>
      <c r="E221" s="87"/>
      <c r="F221" s="87"/>
      <c r="G221" s="87"/>
      <c r="H221" s="129"/>
      <c r="I221" s="129"/>
      <c r="J221" s="129"/>
    </row>
    <row r="222" spans="1:10" s="57" customFormat="1" ht="19.5" customHeight="1">
      <c r="A222" s="128"/>
      <c r="B222" s="87"/>
      <c r="C222" s="87"/>
      <c r="D222" s="87"/>
      <c r="E222" s="87"/>
      <c r="F222" s="87"/>
      <c r="G222" s="87"/>
      <c r="H222" s="129"/>
      <c r="I222" s="129"/>
      <c r="J222" s="129"/>
    </row>
    <row r="223" spans="1:10" s="57" customFormat="1" ht="19.5" customHeight="1">
      <c r="A223" s="128"/>
      <c r="B223" s="87"/>
      <c r="C223" s="87"/>
      <c r="D223" s="87"/>
      <c r="E223" s="87"/>
      <c r="F223" s="87"/>
      <c r="G223" s="87"/>
      <c r="H223" s="129"/>
      <c r="I223" s="129"/>
      <c r="J223" s="129"/>
    </row>
    <row r="224" spans="1:10" s="57" customFormat="1" ht="19.5" customHeight="1">
      <c r="A224" s="128"/>
      <c r="B224" s="87"/>
      <c r="C224" s="87"/>
      <c r="D224" s="87"/>
      <c r="E224" s="87"/>
      <c r="F224" s="87"/>
      <c r="G224" s="87"/>
      <c r="H224" s="129"/>
      <c r="I224" s="129"/>
      <c r="J224" s="129"/>
    </row>
    <row r="225" spans="1:10" s="57" customFormat="1" ht="19.5" customHeight="1">
      <c r="A225" s="128"/>
      <c r="B225" s="87"/>
      <c r="C225" s="87"/>
      <c r="D225" s="87"/>
      <c r="E225" s="87"/>
      <c r="F225" s="87"/>
      <c r="G225" s="87"/>
      <c r="H225" s="129"/>
      <c r="I225" s="129"/>
      <c r="J225" s="129"/>
    </row>
    <row r="226" spans="1:10" s="57" customFormat="1" ht="19.5" customHeight="1">
      <c r="A226" s="128"/>
      <c r="B226" s="87"/>
      <c r="C226" s="87"/>
      <c r="D226" s="87"/>
      <c r="E226" s="87"/>
      <c r="F226" s="87"/>
      <c r="G226" s="87"/>
      <c r="H226" s="129"/>
      <c r="I226" s="129"/>
      <c r="J226" s="129"/>
    </row>
    <row r="227" spans="1:10" s="57" customFormat="1" ht="19.5" customHeight="1">
      <c r="A227" s="128"/>
      <c r="B227" s="87"/>
      <c r="C227" s="87"/>
      <c r="D227" s="87"/>
      <c r="E227" s="87"/>
      <c r="F227" s="87"/>
      <c r="G227" s="87"/>
      <c r="H227" s="129"/>
      <c r="I227" s="129"/>
      <c r="J227" s="129"/>
    </row>
    <row r="228" spans="1:10" s="57" customFormat="1" ht="19.5" customHeight="1">
      <c r="A228" s="128"/>
      <c r="B228" s="87"/>
      <c r="C228" s="87"/>
      <c r="D228" s="87"/>
      <c r="E228" s="87"/>
      <c r="F228" s="87"/>
      <c r="G228" s="87"/>
      <c r="H228" s="129"/>
      <c r="I228" s="129"/>
      <c r="J228" s="129"/>
    </row>
    <row r="229" spans="1:10" s="57" customFormat="1" ht="19.5" customHeight="1">
      <c r="A229" s="128"/>
      <c r="B229" s="87"/>
      <c r="C229" s="87"/>
      <c r="D229" s="87"/>
      <c r="E229" s="87"/>
      <c r="F229" s="87"/>
      <c r="G229" s="87"/>
      <c r="H229" s="129"/>
      <c r="I229" s="129"/>
      <c r="J229" s="129"/>
    </row>
    <row r="230" spans="1:10" s="57" customFormat="1" ht="19.5" customHeight="1">
      <c r="A230" s="128"/>
      <c r="B230" s="87"/>
      <c r="C230" s="87"/>
      <c r="D230" s="87"/>
      <c r="E230" s="87"/>
      <c r="F230" s="87"/>
      <c r="G230" s="87"/>
      <c r="H230" s="129"/>
      <c r="I230" s="129"/>
      <c r="J230" s="129"/>
    </row>
    <row r="231" spans="1:10" s="57" customFormat="1" ht="19.5" customHeight="1">
      <c r="A231" s="128"/>
      <c r="B231" s="87"/>
      <c r="C231" s="87"/>
      <c r="D231" s="87"/>
      <c r="E231" s="87"/>
      <c r="F231" s="87"/>
      <c r="G231" s="87"/>
      <c r="H231" s="129"/>
      <c r="I231" s="129"/>
      <c r="J231" s="129"/>
    </row>
    <row r="232" spans="1:14" s="57" customFormat="1" ht="19.5" customHeight="1">
      <c r="A232" s="130"/>
      <c r="B232" s="94"/>
      <c r="C232" s="94"/>
      <c r="D232" s="94"/>
      <c r="E232" s="94"/>
      <c r="F232" s="94"/>
      <c r="G232" s="94"/>
      <c r="H232" s="94"/>
      <c r="I232" s="94"/>
      <c r="J232" s="94"/>
      <c r="L232" s="94"/>
      <c r="M232" s="94"/>
      <c r="N232" s="94"/>
    </row>
    <row r="233" spans="1:14" s="57" customFormat="1" ht="19.5" customHeight="1">
      <c r="A233" s="125"/>
      <c r="B233" s="82"/>
      <c r="C233" s="82"/>
      <c r="D233" s="82"/>
      <c r="E233" s="82"/>
      <c r="F233" s="82"/>
      <c r="G233" s="82"/>
      <c r="H233" s="82"/>
      <c r="I233" s="82"/>
      <c r="J233" s="82"/>
      <c r="L233" s="82"/>
      <c r="M233" s="82"/>
      <c r="N233" s="82"/>
    </row>
    <row r="234" spans="1:10" s="57" customFormat="1" ht="19.5" customHeight="1">
      <c r="A234" s="128"/>
      <c r="B234" s="87"/>
      <c r="C234" s="87"/>
      <c r="D234" s="87"/>
      <c r="E234" s="87"/>
      <c r="F234" s="87"/>
      <c r="G234" s="87"/>
      <c r="H234" s="129"/>
      <c r="I234" s="129"/>
      <c r="J234" s="129"/>
    </row>
    <row r="235" spans="1:10" s="57" customFormat="1" ht="19.5" customHeight="1">
      <c r="A235" s="128"/>
      <c r="B235" s="87"/>
      <c r="C235" s="87"/>
      <c r="D235" s="87"/>
      <c r="E235" s="87"/>
      <c r="F235" s="87"/>
      <c r="G235" s="87"/>
      <c r="H235" s="129"/>
      <c r="I235" s="129"/>
      <c r="J235" s="129"/>
    </row>
    <row r="236" spans="1:10" s="57" customFormat="1" ht="19.5" customHeight="1">
      <c r="A236" s="128"/>
      <c r="B236" s="87"/>
      <c r="C236" s="87"/>
      <c r="D236" s="87"/>
      <c r="E236" s="87"/>
      <c r="F236" s="87"/>
      <c r="G236" s="87"/>
      <c r="H236" s="129"/>
      <c r="I236" s="129"/>
      <c r="J236" s="129"/>
    </row>
    <row r="237" spans="1:10" s="57" customFormat="1" ht="19.5" customHeight="1">
      <c r="A237" s="126"/>
      <c r="B237" s="87"/>
      <c r="C237" s="87"/>
      <c r="D237" s="87"/>
      <c r="E237" s="87"/>
      <c r="H237" s="129"/>
      <c r="I237" s="129"/>
      <c r="J237" s="129"/>
    </row>
    <row r="239" spans="12:17" ht="19.5" customHeight="1">
      <c r="L239" s="57"/>
      <c r="M239" s="57"/>
      <c r="N239" s="57"/>
      <c r="O239" s="57"/>
      <c r="P239" s="57"/>
      <c r="Q239" s="57"/>
    </row>
    <row r="240" spans="12:17" ht="19.5" customHeight="1">
      <c r="L240" s="57"/>
      <c r="M240" s="57"/>
      <c r="N240" s="57"/>
      <c r="O240" s="57"/>
      <c r="P240" s="57"/>
      <c r="Q240" s="57"/>
    </row>
    <row r="241" spans="12:17" ht="19.5" customHeight="1">
      <c r="L241" s="57"/>
      <c r="M241" s="57"/>
      <c r="N241" s="57"/>
      <c r="O241" s="57"/>
      <c r="P241" s="57"/>
      <c r="Q241" s="57"/>
    </row>
    <row r="242" spans="12:17" ht="19.5" customHeight="1">
      <c r="L242" s="57"/>
      <c r="M242" s="57"/>
      <c r="N242" s="57"/>
      <c r="O242" s="57"/>
      <c r="P242" s="57"/>
      <c r="Q242" s="57"/>
    </row>
    <row r="243" spans="12:17" ht="19.5" customHeight="1">
      <c r="L243" s="57"/>
      <c r="M243" s="57"/>
      <c r="N243" s="57"/>
      <c r="O243" s="57"/>
      <c r="P243" s="57"/>
      <c r="Q243" s="57"/>
    </row>
    <row r="244" spans="12:17" ht="19.5" customHeight="1">
      <c r="L244" s="57"/>
      <c r="M244" s="57"/>
      <c r="N244" s="57"/>
      <c r="O244" s="57"/>
      <c r="P244" s="57"/>
      <c r="Q244" s="57"/>
    </row>
    <row r="245" spans="12:17" ht="19.5" customHeight="1">
      <c r="L245" s="57"/>
      <c r="M245" s="57"/>
      <c r="N245" s="57"/>
      <c r="O245" s="57"/>
      <c r="P245" s="57"/>
      <c r="Q245" s="57"/>
    </row>
    <row r="246" spans="12:17" ht="19.5" customHeight="1">
      <c r="L246" s="57"/>
      <c r="M246" s="57"/>
      <c r="N246" s="57"/>
      <c r="O246" s="57"/>
      <c r="P246" s="57"/>
      <c r="Q246" s="57"/>
    </row>
    <row r="247" spans="12:17" ht="19.5" customHeight="1">
      <c r="L247" s="57"/>
      <c r="M247" s="57"/>
      <c r="N247" s="57"/>
      <c r="O247" s="57"/>
      <c r="P247" s="57"/>
      <c r="Q247" s="57"/>
    </row>
    <row r="248" spans="12:17" ht="19.5" customHeight="1">
      <c r="L248" s="57"/>
      <c r="M248" s="57"/>
      <c r="N248" s="57"/>
      <c r="O248" s="57"/>
      <c r="P248" s="57"/>
      <c r="Q248" s="57"/>
    </row>
    <row r="249" spans="12:17" ht="19.5" customHeight="1">
      <c r="L249" s="57"/>
      <c r="M249" s="57"/>
      <c r="N249" s="57"/>
      <c r="O249" s="57"/>
      <c r="P249" s="57"/>
      <c r="Q249" s="57"/>
    </row>
    <row r="250" spans="12:17" ht="19.5" customHeight="1">
      <c r="L250" s="57"/>
      <c r="M250" s="57"/>
      <c r="N250" s="57"/>
      <c r="O250" s="57"/>
      <c r="P250" s="57"/>
      <c r="Q250" s="57"/>
    </row>
    <row r="251" spans="12:17" ht="16.5">
      <c r="L251" s="57"/>
      <c r="M251" s="57"/>
      <c r="N251" s="57"/>
      <c r="O251" s="57"/>
      <c r="P251" s="57"/>
      <c r="Q251" s="57"/>
    </row>
    <row r="252" spans="12:17" ht="16.5">
      <c r="L252" s="57"/>
      <c r="M252" s="57"/>
      <c r="N252" s="57"/>
      <c r="O252" s="57"/>
      <c r="P252" s="57"/>
      <c r="Q252" s="57"/>
    </row>
    <row r="253" spans="12:17" ht="16.5">
      <c r="L253" s="57"/>
      <c r="M253" s="57"/>
      <c r="N253" s="57"/>
      <c r="O253" s="57"/>
      <c r="P253" s="57"/>
      <c r="Q253" s="57"/>
    </row>
    <row r="254" spans="12:17" ht="16.5">
      <c r="L254" s="57"/>
      <c r="M254" s="57"/>
      <c r="N254" s="57"/>
      <c r="O254" s="57"/>
      <c r="P254" s="57"/>
      <c r="Q254" s="57"/>
    </row>
    <row r="255" spans="12:17" ht="16.5">
      <c r="L255" s="57"/>
      <c r="M255" s="57"/>
      <c r="N255" s="57"/>
      <c r="O255" s="57"/>
      <c r="P255" s="57"/>
      <c r="Q255" s="57"/>
    </row>
    <row r="256" spans="12:17" ht="16.5">
      <c r="L256" s="57"/>
      <c r="M256" s="57"/>
      <c r="N256" s="57"/>
      <c r="O256" s="57"/>
      <c r="P256" s="57"/>
      <c r="Q256" s="57"/>
    </row>
    <row r="257" spans="12:17" ht="16.5">
      <c r="L257" s="57"/>
      <c r="M257" s="57"/>
      <c r="N257" s="57"/>
      <c r="O257" s="57"/>
      <c r="P257" s="57"/>
      <c r="Q257" s="57"/>
    </row>
    <row r="258" spans="12:17" ht="16.5">
      <c r="L258" s="57"/>
      <c r="M258" s="57"/>
      <c r="N258" s="57"/>
      <c r="O258" s="57"/>
      <c r="P258" s="57"/>
      <c r="Q258" s="57"/>
    </row>
    <row r="259" spans="12:17" ht="16.5">
      <c r="L259" s="57"/>
      <c r="M259" s="57"/>
      <c r="N259" s="57"/>
      <c r="O259" s="57"/>
      <c r="P259" s="57"/>
      <c r="Q259" s="57"/>
    </row>
    <row r="260" spans="12:17" ht="16.5">
      <c r="L260" s="57"/>
      <c r="M260" s="57"/>
      <c r="N260" s="57"/>
      <c r="O260" s="57"/>
      <c r="P260" s="57"/>
      <c r="Q260" s="57"/>
    </row>
    <row r="261" spans="12:17" ht="16.5">
      <c r="L261" s="57"/>
      <c r="M261" s="57"/>
      <c r="N261" s="57"/>
      <c r="O261" s="57"/>
      <c r="P261" s="57"/>
      <c r="Q261" s="57"/>
    </row>
    <row r="262" spans="12:17" ht="16.5">
      <c r="L262" s="57"/>
      <c r="M262" s="57"/>
      <c r="N262" s="57"/>
      <c r="O262" s="57"/>
      <c r="P262" s="57"/>
      <c r="Q262" s="57"/>
    </row>
    <row r="263" spans="12:17" ht="16.5">
      <c r="L263" s="57"/>
      <c r="M263" s="57"/>
      <c r="N263" s="57"/>
      <c r="O263" s="57"/>
      <c r="P263" s="57"/>
      <c r="Q263" s="57"/>
    </row>
    <row r="264" spans="12:17" ht="16.5">
      <c r="L264" s="57"/>
      <c r="M264" s="57"/>
      <c r="N264" s="57"/>
      <c r="O264" s="57"/>
      <c r="P264" s="57"/>
      <c r="Q264" s="57"/>
    </row>
    <row r="265" spans="12:17" ht="16.5">
      <c r="L265" s="57"/>
      <c r="M265" s="57"/>
      <c r="N265" s="57"/>
      <c r="O265" s="57"/>
      <c r="P265" s="57"/>
      <c r="Q265" s="57"/>
    </row>
    <row r="266" spans="12:17" ht="16.5">
      <c r="L266" s="57"/>
      <c r="M266" s="57"/>
      <c r="N266" s="57"/>
      <c r="O266" s="57"/>
      <c r="P266" s="57"/>
      <c r="Q266" s="57"/>
    </row>
    <row r="267" spans="12:17" ht="16.5">
      <c r="L267" s="57"/>
      <c r="M267" s="57"/>
      <c r="N267" s="57"/>
      <c r="O267" s="57"/>
      <c r="P267" s="57"/>
      <c r="Q267" s="57"/>
    </row>
    <row r="268" spans="12:17" ht="16.5">
      <c r="L268" s="57"/>
      <c r="M268" s="57"/>
      <c r="N268" s="57"/>
      <c r="O268" s="57"/>
      <c r="P268" s="57"/>
      <c r="Q268" s="57"/>
    </row>
    <row r="269" spans="12:17" ht="16.5">
      <c r="L269" s="57"/>
      <c r="M269" s="57"/>
      <c r="N269" s="57"/>
      <c r="O269" s="57"/>
      <c r="P269" s="57"/>
      <c r="Q269" s="57"/>
    </row>
    <row r="270" spans="12:17" ht="16.5">
      <c r="L270" s="57"/>
      <c r="M270" s="57"/>
      <c r="N270" s="57"/>
      <c r="O270" s="57"/>
      <c r="P270" s="57"/>
      <c r="Q270" s="57"/>
    </row>
    <row r="271" spans="12:17" ht="16.5">
      <c r="L271" s="57"/>
      <c r="M271" s="57"/>
      <c r="N271" s="57"/>
      <c r="O271" s="57"/>
      <c r="P271" s="57"/>
      <c r="Q271" s="57"/>
    </row>
    <row r="272" spans="12:17" ht="16.5">
      <c r="L272" s="57"/>
      <c r="M272" s="57"/>
      <c r="N272" s="57"/>
      <c r="O272" s="57"/>
      <c r="P272" s="57"/>
      <c r="Q272" s="57"/>
    </row>
    <row r="273" spans="12:17" ht="16.5">
      <c r="L273" s="57"/>
      <c r="M273" s="57"/>
      <c r="N273" s="57"/>
      <c r="O273" s="57"/>
      <c r="P273" s="57"/>
      <c r="Q273" s="57"/>
    </row>
    <row r="274" spans="12:17" ht="16.5">
      <c r="L274" s="57"/>
      <c r="M274" s="57"/>
      <c r="N274" s="57"/>
      <c r="O274" s="57"/>
      <c r="P274" s="57"/>
      <c r="Q274" s="57"/>
    </row>
    <row r="275" spans="12:17" ht="16.5">
      <c r="L275" s="57"/>
      <c r="M275" s="57"/>
      <c r="N275" s="57"/>
      <c r="O275" s="57"/>
      <c r="P275" s="57"/>
      <c r="Q275" s="57"/>
    </row>
    <row r="276" spans="12:17" ht="16.5">
      <c r="L276" s="57"/>
      <c r="M276" s="57"/>
      <c r="N276" s="57"/>
      <c r="O276" s="57"/>
      <c r="P276" s="57"/>
      <c r="Q276" s="57"/>
    </row>
    <row r="277" spans="12:17" ht="16.5">
      <c r="L277" s="57"/>
      <c r="M277" s="57"/>
      <c r="N277" s="57"/>
      <c r="O277" s="57"/>
      <c r="P277" s="57"/>
      <c r="Q277" s="57"/>
    </row>
    <row r="278" spans="12:17" ht="16.5">
      <c r="L278" s="57"/>
      <c r="M278" s="57"/>
      <c r="N278" s="57"/>
      <c r="O278" s="57"/>
      <c r="P278" s="57"/>
      <c r="Q278" s="57"/>
    </row>
    <row r="279" spans="12:17" ht="16.5">
      <c r="L279" s="57"/>
      <c r="M279" s="57"/>
      <c r="N279" s="57"/>
      <c r="O279" s="57"/>
      <c r="P279" s="57"/>
      <c r="Q279" s="57"/>
    </row>
    <row r="280" spans="12:17" ht="16.5">
      <c r="L280" s="57"/>
      <c r="M280" s="57"/>
      <c r="N280" s="57"/>
      <c r="O280" s="57"/>
      <c r="P280" s="57"/>
      <c r="Q280" s="57"/>
    </row>
    <row r="281" spans="12:17" ht="16.5">
      <c r="L281" s="57"/>
      <c r="M281" s="57"/>
      <c r="N281" s="57"/>
      <c r="O281" s="57"/>
      <c r="P281" s="57"/>
      <c r="Q281" s="57"/>
    </row>
    <row r="282" spans="12:17" ht="16.5">
      <c r="L282" s="57"/>
      <c r="M282" s="57"/>
      <c r="N282" s="57"/>
      <c r="O282" s="57"/>
      <c r="P282" s="57"/>
      <c r="Q282" s="57"/>
    </row>
    <row r="283" spans="12:17" ht="16.5">
      <c r="L283" s="57"/>
      <c r="M283" s="57"/>
      <c r="N283" s="57"/>
      <c r="O283" s="57"/>
      <c r="P283" s="57"/>
      <c r="Q283" s="57"/>
    </row>
    <row r="284" spans="12:17" ht="16.5">
      <c r="L284" s="57"/>
      <c r="M284" s="57"/>
      <c r="N284" s="57"/>
      <c r="O284" s="57"/>
      <c r="P284" s="57"/>
      <c r="Q284" s="57"/>
    </row>
    <row r="285" spans="12:17" ht="16.5">
      <c r="L285" s="57"/>
      <c r="M285" s="57"/>
      <c r="N285" s="57"/>
      <c r="O285" s="57"/>
      <c r="P285" s="57"/>
      <c r="Q285" s="57"/>
    </row>
    <row r="286" spans="12:17" ht="16.5">
      <c r="L286" s="57"/>
      <c r="M286" s="57"/>
      <c r="N286" s="57"/>
      <c r="O286" s="57"/>
      <c r="P286" s="57"/>
      <c r="Q286" s="57"/>
    </row>
    <row r="287" spans="12:17" ht="16.5">
      <c r="L287" s="57"/>
      <c r="M287" s="57"/>
      <c r="N287" s="57"/>
      <c r="O287" s="57"/>
      <c r="P287" s="57"/>
      <c r="Q287" s="57"/>
    </row>
    <row r="288" spans="12:17" ht="16.5">
      <c r="L288" s="57"/>
      <c r="M288" s="57"/>
      <c r="N288" s="57"/>
      <c r="O288" s="57"/>
      <c r="P288" s="57"/>
      <c r="Q288" s="57"/>
    </row>
    <row r="289" spans="12:17" ht="16.5">
      <c r="L289" s="57"/>
      <c r="M289" s="57"/>
      <c r="N289" s="57"/>
      <c r="O289" s="57"/>
      <c r="P289" s="57"/>
      <c r="Q289" s="57"/>
    </row>
    <row r="290" spans="12:17" ht="16.5">
      <c r="L290" s="57"/>
      <c r="M290" s="57"/>
      <c r="N290" s="57"/>
      <c r="O290" s="57"/>
      <c r="P290" s="57"/>
      <c r="Q290" s="57"/>
    </row>
    <row r="291" spans="12:17" ht="16.5">
      <c r="L291" s="57"/>
      <c r="M291" s="57"/>
      <c r="N291" s="57"/>
      <c r="O291" s="57"/>
      <c r="P291" s="57"/>
      <c r="Q291" s="57"/>
    </row>
    <row r="292" spans="12:17" ht="16.5">
      <c r="L292" s="57"/>
      <c r="M292" s="57"/>
      <c r="N292" s="57"/>
      <c r="O292" s="57"/>
      <c r="P292" s="57"/>
      <c r="Q292" s="57"/>
    </row>
    <row r="293" spans="12:17" ht="16.5">
      <c r="L293" s="57"/>
      <c r="M293" s="57"/>
      <c r="N293" s="57"/>
      <c r="O293" s="57"/>
      <c r="P293" s="57"/>
      <c r="Q293" s="57"/>
    </row>
    <row r="294" spans="12:17" ht="16.5">
      <c r="L294" s="57"/>
      <c r="M294" s="57"/>
      <c r="N294" s="57"/>
      <c r="O294" s="57"/>
      <c r="P294" s="57"/>
      <c r="Q294" s="57"/>
    </row>
    <row r="295" spans="12:17" ht="16.5">
      <c r="L295" s="57"/>
      <c r="M295" s="57"/>
      <c r="N295" s="57"/>
      <c r="O295" s="57"/>
      <c r="P295" s="57"/>
      <c r="Q295" s="57"/>
    </row>
    <row r="296" spans="12:17" ht="16.5">
      <c r="L296" s="57"/>
      <c r="M296" s="57"/>
      <c r="N296" s="57"/>
      <c r="O296" s="57"/>
      <c r="P296" s="57"/>
      <c r="Q296" s="57"/>
    </row>
    <row r="297" spans="12:17" ht="16.5">
      <c r="L297" s="57"/>
      <c r="M297" s="57"/>
      <c r="N297" s="57"/>
      <c r="O297" s="57"/>
      <c r="P297" s="57"/>
      <c r="Q297" s="57"/>
    </row>
    <row r="298" spans="12:17" ht="16.5">
      <c r="L298" s="57"/>
      <c r="M298" s="57"/>
      <c r="N298" s="57"/>
      <c r="O298" s="57"/>
      <c r="P298" s="57"/>
      <c r="Q298" s="57"/>
    </row>
    <row r="299" spans="12:17" ht="16.5">
      <c r="L299" s="57"/>
      <c r="M299" s="57"/>
      <c r="N299" s="57"/>
      <c r="O299" s="57"/>
      <c r="P299" s="57"/>
      <c r="Q299" s="57"/>
    </row>
    <row r="300" spans="12:17" ht="16.5">
      <c r="L300" s="57"/>
      <c r="M300" s="57"/>
      <c r="N300" s="57"/>
      <c r="O300" s="57"/>
      <c r="P300" s="57"/>
      <c r="Q300" s="57"/>
    </row>
    <row r="301" spans="12:17" ht="16.5">
      <c r="L301" s="57"/>
      <c r="M301" s="57"/>
      <c r="N301" s="57"/>
      <c r="O301" s="57"/>
      <c r="P301" s="57"/>
      <c r="Q301" s="57"/>
    </row>
    <row r="302" spans="12:17" ht="16.5">
      <c r="L302" s="57"/>
      <c r="M302" s="57"/>
      <c r="N302" s="57"/>
      <c r="O302" s="57"/>
      <c r="P302" s="57"/>
      <c r="Q302" s="57"/>
    </row>
    <row r="303" spans="12:17" ht="16.5">
      <c r="L303" s="57"/>
      <c r="M303" s="57"/>
      <c r="N303" s="57"/>
      <c r="O303" s="57"/>
      <c r="P303" s="57"/>
      <c r="Q303" s="57"/>
    </row>
    <row r="304" spans="12:17" ht="16.5">
      <c r="L304" s="57"/>
      <c r="M304" s="57"/>
      <c r="N304" s="57"/>
      <c r="O304" s="57"/>
      <c r="P304" s="57"/>
      <c r="Q304" s="57"/>
    </row>
    <row r="305" spans="12:17" ht="16.5">
      <c r="L305" s="57"/>
      <c r="M305" s="57"/>
      <c r="N305" s="57"/>
      <c r="O305" s="57"/>
      <c r="P305" s="57"/>
      <c r="Q305" s="57"/>
    </row>
    <row r="306" spans="12:17" ht="16.5">
      <c r="L306" s="57"/>
      <c r="M306" s="57"/>
      <c r="N306" s="57"/>
      <c r="O306" s="57"/>
      <c r="P306" s="57"/>
      <c r="Q306" s="57"/>
    </row>
    <row r="307" spans="12:17" ht="16.5">
      <c r="L307" s="57"/>
      <c r="M307" s="57"/>
      <c r="N307" s="57"/>
      <c r="O307" s="57"/>
      <c r="P307" s="57"/>
      <c r="Q307" s="57"/>
    </row>
    <row r="308" spans="12:17" ht="16.5">
      <c r="L308" s="57"/>
      <c r="M308" s="57"/>
      <c r="N308" s="57"/>
      <c r="O308" s="57"/>
      <c r="P308" s="57"/>
      <c r="Q308" s="57"/>
    </row>
    <row r="309" spans="12:17" ht="16.5">
      <c r="L309" s="57"/>
      <c r="M309" s="57"/>
      <c r="N309" s="57"/>
      <c r="O309" s="57"/>
      <c r="P309" s="57"/>
      <c r="Q309" s="57"/>
    </row>
    <row r="310" spans="12:17" ht="16.5">
      <c r="L310" s="57"/>
      <c r="M310" s="57"/>
      <c r="N310" s="57"/>
      <c r="O310" s="57"/>
      <c r="P310" s="57"/>
      <c r="Q310" s="57"/>
    </row>
    <row r="311" spans="12:17" ht="16.5">
      <c r="L311" s="57"/>
      <c r="M311" s="57"/>
      <c r="N311" s="57"/>
      <c r="O311" s="57"/>
      <c r="P311" s="57"/>
      <c r="Q311" s="57"/>
    </row>
    <row r="312" spans="12:17" ht="16.5">
      <c r="L312" s="57"/>
      <c r="M312" s="57"/>
      <c r="N312" s="57"/>
      <c r="O312" s="57"/>
      <c r="P312" s="57"/>
      <c r="Q312" s="57"/>
    </row>
    <row r="313" spans="12:17" ht="16.5">
      <c r="L313" s="57"/>
      <c r="M313" s="57"/>
      <c r="N313" s="57"/>
      <c r="O313" s="57"/>
      <c r="P313" s="57"/>
      <c r="Q313" s="57"/>
    </row>
    <row r="314" spans="12:17" ht="16.5">
      <c r="L314" s="57"/>
      <c r="M314" s="57"/>
      <c r="N314" s="57"/>
      <c r="O314" s="57"/>
      <c r="P314" s="57"/>
      <c r="Q314" s="57"/>
    </row>
    <row r="315" spans="12:17" ht="16.5">
      <c r="L315" s="57"/>
      <c r="M315" s="57"/>
      <c r="N315" s="57"/>
      <c r="O315" s="57"/>
      <c r="P315" s="57"/>
      <c r="Q315" s="57"/>
    </row>
    <row r="316" spans="12:17" ht="16.5">
      <c r="L316" s="57"/>
      <c r="M316" s="57"/>
      <c r="N316" s="57"/>
      <c r="O316" s="57"/>
      <c r="P316" s="57"/>
      <c r="Q316" s="57"/>
    </row>
    <row r="317" spans="12:17" ht="16.5">
      <c r="L317" s="57"/>
      <c r="M317" s="57"/>
      <c r="N317" s="57"/>
      <c r="O317" s="57"/>
      <c r="P317" s="57"/>
      <c r="Q317" s="57"/>
    </row>
    <row r="318" spans="12:17" ht="16.5">
      <c r="L318" s="57"/>
      <c r="M318" s="57"/>
      <c r="N318" s="57"/>
      <c r="O318" s="57"/>
      <c r="P318" s="57"/>
      <c r="Q318" s="57"/>
    </row>
    <row r="319" spans="12:17" ht="16.5">
      <c r="L319" s="57"/>
      <c r="M319" s="57"/>
      <c r="N319" s="57"/>
      <c r="O319" s="57"/>
      <c r="P319" s="57"/>
      <c r="Q319" s="57"/>
    </row>
    <row r="320" spans="12:17" ht="16.5">
      <c r="L320" s="57"/>
      <c r="M320" s="57"/>
      <c r="N320" s="57"/>
      <c r="O320" s="57"/>
      <c r="P320" s="57"/>
      <c r="Q320" s="57"/>
    </row>
    <row r="321" spans="12:17" ht="16.5">
      <c r="L321" s="57"/>
      <c r="M321" s="57"/>
      <c r="N321" s="57"/>
      <c r="O321" s="57"/>
      <c r="P321" s="57"/>
      <c r="Q321" s="57"/>
    </row>
    <row r="322" spans="12:17" ht="16.5">
      <c r="L322" s="57"/>
      <c r="M322" s="57"/>
      <c r="N322" s="57"/>
      <c r="O322" s="57"/>
      <c r="P322" s="57"/>
      <c r="Q322" s="57"/>
    </row>
    <row r="323" spans="12:17" ht="16.5">
      <c r="L323" s="57"/>
      <c r="M323" s="57"/>
      <c r="N323" s="57"/>
      <c r="O323" s="57"/>
      <c r="P323" s="57"/>
      <c r="Q323" s="57"/>
    </row>
    <row r="324" spans="12:17" ht="16.5">
      <c r="L324" s="57"/>
      <c r="M324" s="57"/>
      <c r="N324" s="57"/>
      <c r="O324" s="57"/>
      <c r="P324" s="57"/>
      <c r="Q324" s="57"/>
    </row>
    <row r="325" spans="12:17" ht="16.5">
      <c r="L325" s="57"/>
      <c r="M325" s="57"/>
      <c r="N325" s="57"/>
      <c r="O325" s="57"/>
      <c r="P325" s="57"/>
      <c r="Q325" s="57"/>
    </row>
    <row r="326" spans="12:17" ht="16.5">
      <c r="L326" s="57"/>
      <c r="M326" s="57"/>
      <c r="N326" s="57"/>
      <c r="O326" s="57"/>
      <c r="P326" s="57"/>
      <c r="Q326" s="57"/>
    </row>
    <row r="327" spans="12:17" ht="16.5">
      <c r="L327" s="57"/>
      <c r="M327" s="57"/>
      <c r="N327" s="57"/>
      <c r="O327" s="57"/>
      <c r="P327" s="57"/>
      <c r="Q327" s="57"/>
    </row>
    <row r="328" spans="12:17" ht="16.5">
      <c r="L328" s="57"/>
      <c r="M328" s="57"/>
      <c r="N328" s="57"/>
      <c r="O328" s="57"/>
      <c r="P328" s="57"/>
      <c r="Q328" s="57"/>
    </row>
    <row r="329" spans="12:17" ht="16.5">
      <c r="L329" s="57"/>
      <c r="M329" s="57"/>
      <c r="N329" s="57"/>
      <c r="O329" s="57"/>
      <c r="P329" s="57"/>
      <c r="Q329" s="57"/>
    </row>
    <row r="330" spans="12:17" ht="16.5">
      <c r="L330" s="57"/>
      <c r="M330" s="57"/>
      <c r="N330" s="57"/>
      <c r="O330" s="57"/>
      <c r="P330" s="57"/>
      <c r="Q330" s="57"/>
    </row>
    <row r="331" spans="12:17" ht="16.5">
      <c r="L331" s="57"/>
      <c r="M331" s="57"/>
      <c r="N331" s="57"/>
      <c r="O331" s="57"/>
      <c r="P331" s="57"/>
      <c r="Q331" s="57"/>
    </row>
    <row r="332" spans="12:17" ht="16.5">
      <c r="L332" s="57"/>
      <c r="M332" s="57"/>
      <c r="N332" s="57"/>
      <c r="O332" s="57"/>
      <c r="P332" s="57"/>
      <c r="Q332" s="57"/>
    </row>
    <row r="333" spans="12:17" ht="16.5">
      <c r="L333" s="57"/>
      <c r="M333" s="57"/>
      <c r="N333" s="57"/>
      <c r="O333" s="57"/>
      <c r="P333" s="57"/>
      <c r="Q333" s="57"/>
    </row>
    <row r="334" spans="12:17" ht="16.5">
      <c r="L334" s="57"/>
      <c r="M334" s="57"/>
      <c r="N334" s="57"/>
      <c r="O334" s="57"/>
      <c r="P334" s="57"/>
      <c r="Q334" s="57"/>
    </row>
    <row r="335" spans="12:17" ht="16.5">
      <c r="L335" s="57"/>
      <c r="M335" s="57"/>
      <c r="N335" s="57"/>
      <c r="O335" s="57"/>
      <c r="P335" s="57"/>
      <c r="Q335" s="57"/>
    </row>
    <row r="336" spans="12:17" ht="16.5">
      <c r="L336" s="57"/>
      <c r="M336" s="57"/>
      <c r="N336" s="57"/>
      <c r="O336" s="57"/>
      <c r="P336" s="57"/>
      <c r="Q336" s="57"/>
    </row>
    <row r="337" spans="12:17" ht="16.5">
      <c r="L337" s="57"/>
      <c r="M337" s="57"/>
      <c r="N337" s="57"/>
      <c r="O337" s="57"/>
      <c r="P337" s="57"/>
      <c r="Q337" s="57"/>
    </row>
    <row r="338" spans="12:17" ht="16.5">
      <c r="L338" s="57"/>
      <c r="M338" s="57"/>
      <c r="N338" s="57"/>
      <c r="O338" s="57"/>
      <c r="P338" s="57"/>
      <c r="Q338" s="57"/>
    </row>
    <row r="339" spans="12:17" ht="16.5">
      <c r="L339" s="57"/>
      <c r="M339" s="57"/>
      <c r="N339" s="57"/>
      <c r="O339" s="57"/>
      <c r="P339" s="57"/>
      <c r="Q339" s="57"/>
    </row>
    <row r="340" spans="12:17" ht="16.5">
      <c r="L340" s="57"/>
      <c r="M340" s="57"/>
      <c r="N340" s="57"/>
      <c r="O340" s="57"/>
      <c r="P340" s="57"/>
      <c r="Q340" s="57"/>
    </row>
    <row r="341" spans="12:17" ht="16.5">
      <c r="L341" s="57"/>
      <c r="M341" s="57"/>
      <c r="N341" s="57"/>
      <c r="O341" s="57"/>
      <c r="P341" s="57"/>
      <c r="Q341" s="57"/>
    </row>
    <row r="342" spans="12:17" ht="16.5">
      <c r="L342" s="57"/>
      <c r="M342" s="57"/>
      <c r="N342" s="57"/>
      <c r="O342" s="57"/>
      <c r="P342" s="57"/>
      <c r="Q342" s="57"/>
    </row>
    <row r="343" spans="12:17" ht="16.5">
      <c r="L343" s="57"/>
      <c r="M343" s="57"/>
      <c r="N343" s="57"/>
      <c r="O343" s="57"/>
      <c r="P343" s="57"/>
      <c r="Q343" s="57"/>
    </row>
    <row r="344" spans="12:17" ht="16.5">
      <c r="L344" s="57"/>
      <c r="M344" s="57"/>
      <c r="N344" s="57"/>
      <c r="O344" s="57"/>
      <c r="P344" s="57"/>
      <c r="Q344" s="57"/>
    </row>
    <row r="345" spans="12:17" ht="16.5">
      <c r="L345" s="57"/>
      <c r="M345" s="57"/>
      <c r="N345" s="57"/>
      <c r="O345" s="57"/>
      <c r="P345" s="57"/>
      <c r="Q345" s="57"/>
    </row>
    <row r="346" spans="12:17" ht="16.5">
      <c r="L346" s="57"/>
      <c r="M346" s="57"/>
      <c r="N346" s="57"/>
      <c r="O346" s="57"/>
      <c r="P346" s="57"/>
      <c r="Q346" s="57"/>
    </row>
    <row r="347" spans="12:17" ht="16.5">
      <c r="L347" s="57"/>
      <c r="M347" s="57"/>
      <c r="N347" s="57"/>
      <c r="O347" s="57"/>
      <c r="P347" s="57"/>
      <c r="Q347" s="57"/>
    </row>
    <row r="348" spans="12:17" ht="16.5">
      <c r="L348" s="57"/>
      <c r="M348" s="57"/>
      <c r="N348" s="57"/>
      <c r="O348" s="57"/>
      <c r="P348" s="57"/>
      <c r="Q348" s="57"/>
    </row>
    <row r="349" spans="12:17" ht="16.5">
      <c r="L349" s="57"/>
      <c r="M349" s="57"/>
      <c r="N349" s="57"/>
      <c r="O349" s="57"/>
      <c r="P349" s="57"/>
      <c r="Q349" s="57"/>
    </row>
    <row r="350" spans="12:17" ht="16.5">
      <c r="L350" s="57"/>
      <c r="M350" s="57"/>
      <c r="N350" s="57"/>
      <c r="O350" s="57"/>
      <c r="P350" s="57"/>
      <c r="Q350" s="57"/>
    </row>
    <row r="351" spans="12:17" ht="16.5">
      <c r="L351" s="57"/>
      <c r="M351" s="57"/>
      <c r="N351" s="57"/>
      <c r="O351" s="57"/>
      <c r="P351" s="57"/>
      <c r="Q351" s="57"/>
    </row>
    <row r="352" spans="12:17" ht="16.5">
      <c r="L352" s="57"/>
      <c r="M352" s="57"/>
      <c r="N352" s="57"/>
      <c r="O352" s="57"/>
      <c r="P352" s="57"/>
      <c r="Q352" s="57"/>
    </row>
    <row r="353" spans="12:17" ht="16.5">
      <c r="L353" s="57"/>
      <c r="M353" s="57"/>
      <c r="N353" s="57"/>
      <c r="O353" s="57"/>
      <c r="P353" s="57"/>
      <c r="Q353" s="57"/>
    </row>
    <row r="354" spans="12:17" ht="16.5">
      <c r="L354" s="57"/>
      <c r="M354" s="57"/>
      <c r="N354" s="57"/>
      <c r="O354" s="57"/>
      <c r="P354" s="57"/>
      <c r="Q354" s="57"/>
    </row>
    <row r="355" spans="12:17" ht="16.5">
      <c r="L355" s="57"/>
      <c r="M355" s="57"/>
      <c r="N355" s="57"/>
      <c r="O355" s="57"/>
      <c r="P355" s="57"/>
      <c r="Q355" s="57"/>
    </row>
    <row r="356" spans="12:17" ht="16.5">
      <c r="L356" s="57"/>
      <c r="M356" s="57"/>
      <c r="N356" s="57"/>
      <c r="O356" s="57"/>
      <c r="P356" s="57"/>
      <c r="Q356" s="57"/>
    </row>
    <row r="357" spans="12:17" ht="16.5">
      <c r="L357" s="57"/>
      <c r="M357" s="57"/>
      <c r="N357" s="57"/>
      <c r="O357" s="57"/>
      <c r="P357" s="57"/>
      <c r="Q357" s="57"/>
    </row>
    <row r="358" spans="12:17" ht="16.5">
      <c r="L358" s="57"/>
      <c r="M358" s="57"/>
      <c r="N358" s="57"/>
      <c r="O358" s="57"/>
      <c r="P358" s="57"/>
      <c r="Q358" s="57"/>
    </row>
    <row r="359" spans="12:17" ht="16.5">
      <c r="L359" s="57"/>
      <c r="M359" s="57"/>
      <c r="N359" s="57"/>
      <c r="O359" s="57"/>
      <c r="P359" s="57"/>
      <c r="Q359" s="57"/>
    </row>
    <row r="360" spans="12:17" ht="16.5">
      <c r="L360" s="57"/>
      <c r="M360" s="57"/>
      <c r="N360" s="57"/>
      <c r="O360" s="57"/>
      <c r="P360" s="57"/>
      <c r="Q360" s="57"/>
    </row>
    <row r="361" spans="12:17" ht="16.5">
      <c r="L361" s="57"/>
      <c r="M361" s="57"/>
      <c r="N361" s="57"/>
      <c r="O361" s="57"/>
      <c r="P361" s="57"/>
      <c r="Q361" s="57"/>
    </row>
    <row r="362" spans="12:17" ht="16.5">
      <c r="L362" s="57"/>
      <c r="M362" s="57"/>
      <c r="N362" s="57"/>
      <c r="O362" s="57"/>
      <c r="P362" s="57"/>
      <c r="Q362" s="57"/>
    </row>
    <row r="363" spans="12:17" ht="16.5">
      <c r="L363" s="57"/>
      <c r="M363" s="57"/>
      <c r="N363" s="57"/>
      <c r="O363" s="57"/>
      <c r="P363" s="57"/>
      <c r="Q363" s="57"/>
    </row>
    <row r="364" spans="12:17" ht="16.5">
      <c r="L364" s="57"/>
      <c r="M364" s="57"/>
      <c r="N364" s="57"/>
      <c r="O364" s="57"/>
      <c r="P364" s="57"/>
      <c r="Q364" s="57"/>
    </row>
    <row r="365" spans="12:17" ht="16.5">
      <c r="L365" s="57"/>
      <c r="M365" s="57"/>
      <c r="N365" s="57"/>
      <c r="O365" s="57"/>
      <c r="P365" s="57"/>
      <c r="Q365" s="57"/>
    </row>
    <row r="366" spans="12:17" ht="16.5">
      <c r="L366" s="57"/>
      <c r="M366" s="57"/>
      <c r="N366" s="57"/>
      <c r="O366" s="57"/>
      <c r="P366" s="57"/>
      <c r="Q366" s="57"/>
    </row>
    <row r="367" spans="12:17" ht="16.5">
      <c r="L367" s="57"/>
      <c r="M367" s="57"/>
      <c r="N367" s="57"/>
      <c r="O367" s="57"/>
      <c r="P367" s="57"/>
      <c r="Q367" s="57"/>
    </row>
    <row r="368" spans="12:17" ht="16.5">
      <c r="L368" s="57"/>
      <c r="M368" s="57"/>
      <c r="N368" s="57"/>
      <c r="O368" s="57"/>
      <c r="P368" s="57"/>
      <c r="Q368" s="57"/>
    </row>
    <row r="369" spans="12:17" ht="16.5">
      <c r="L369" s="57"/>
      <c r="M369" s="57"/>
      <c r="N369" s="57"/>
      <c r="O369" s="57"/>
      <c r="P369" s="57"/>
      <c r="Q369" s="57"/>
    </row>
    <row r="370" spans="12:17" ht="16.5">
      <c r="L370" s="57"/>
      <c r="M370" s="57"/>
      <c r="N370" s="57"/>
      <c r="O370" s="57"/>
      <c r="P370" s="57"/>
      <c r="Q370" s="57"/>
    </row>
    <row r="371" spans="12:17" ht="16.5">
      <c r="L371" s="57"/>
      <c r="M371" s="57"/>
      <c r="N371" s="57"/>
      <c r="O371" s="57"/>
      <c r="P371" s="57"/>
      <c r="Q371" s="57"/>
    </row>
    <row r="372" spans="12:17" ht="16.5">
      <c r="L372" s="57"/>
      <c r="M372" s="57"/>
      <c r="N372" s="57"/>
      <c r="O372" s="57"/>
      <c r="P372" s="57"/>
      <c r="Q372" s="57"/>
    </row>
    <row r="373" spans="12:17" ht="16.5">
      <c r="L373" s="57"/>
      <c r="M373" s="57"/>
      <c r="N373" s="57"/>
      <c r="O373" s="57"/>
      <c r="P373" s="57"/>
      <c r="Q373" s="57"/>
    </row>
    <row r="374" spans="12:17" ht="16.5">
      <c r="L374" s="57"/>
      <c r="M374" s="57"/>
      <c r="N374" s="57"/>
      <c r="O374" s="57"/>
      <c r="P374" s="57"/>
      <c r="Q374" s="57"/>
    </row>
    <row r="375" spans="12:17" ht="16.5">
      <c r="L375" s="57"/>
      <c r="M375" s="57"/>
      <c r="N375" s="57"/>
      <c r="O375" s="57"/>
      <c r="P375" s="57"/>
      <c r="Q375" s="57"/>
    </row>
    <row r="376" spans="12:17" ht="16.5">
      <c r="L376" s="57"/>
      <c r="M376" s="57"/>
      <c r="N376" s="57"/>
      <c r="O376" s="57"/>
      <c r="P376" s="57"/>
      <c r="Q376" s="57"/>
    </row>
    <row r="377" spans="12:17" ht="16.5">
      <c r="L377" s="57"/>
      <c r="M377" s="57"/>
      <c r="N377" s="57"/>
      <c r="O377" s="57"/>
      <c r="P377" s="57"/>
      <c r="Q377" s="57"/>
    </row>
    <row r="378" spans="12:17" ht="16.5">
      <c r="L378" s="57"/>
      <c r="M378" s="57"/>
      <c r="N378" s="57"/>
      <c r="O378" s="57"/>
      <c r="P378" s="57"/>
      <c r="Q378" s="57"/>
    </row>
    <row r="379" spans="12:17" ht="16.5">
      <c r="L379" s="57"/>
      <c r="M379" s="57"/>
      <c r="N379" s="57"/>
      <c r="O379" s="57"/>
      <c r="P379" s="57"/>
      <c r="Q379" s="57"/>
    </row>
    <row r="380" spans="12:17" ht="16.5">
      <c r="L380" s="57"/>
      <c r="M380" s="57"/>
      <c r="N380" s="57"/>
      <c r="O380" s="57"/>
      <c r="P380" s="57"/>
      <c r="Q380" s="57"/>
    </row>
    <row r="381" spans="12:17" ht="16.5">
      <c r="L381" s="57"/>
      <c r="M381" s="57"/>
      <c r="N381" s="57"/>
      <c r="O381" s="57"/>
      <c r="P381" s="57"/>
      <c r="Q381" s="57"/>
    </row>
    <row r="382" spans="12:17" ht="16.5">
      <c r="L382" s="57"/>
      <c r="M382" s="57"/>
      <c r="N382" s="57"/>
      <c r="O382" s="57"/>
      <c r="P382" s="57"/>
      <c r="Q382" s="57"/>
    </row>
    <row r="383" spans="12:17" ht="16.5">
      <c r="L383" s="57"/>
      <c r="M383" s="57"/>
      <c r="N383" s="57"/>
      <c r="O383" s="57"/>
      <c r="P383" s="57"/>
      <c r="Q383" s="57"/>
    </row>
    <row r="384" spans="12:17" ht="16.5">
      <c r="L384" s="57"/>
      <c r="M384" s="57"/>
      <c r="N384" s="57"/>
      <c r="O384" s="57"/>
      <c r="P384" s="57"/>
      <c r="Q384" s="57"/>
    </row>
    <row r="385" spans="12:17" ht="16.5">
      <c r="L385" s="57"/>
      <c r="M385" s="57"/>
      <c r="N385" s="57"/>
      <c r="O385" s="57"/>
      <c r="P385" s="57"/>
      <c r="Q385" s="57"/>
    </row>
    <row r="386" spans="12:17" ht="16.5">
      <c r="L386" s="57"/>
      <c r="M386" s="57"/>
      <c r="N386" s="57"/>
      <c r="O386" s="57"/>
      <c r="P386" s="57"/>
      <c r="Q386" s="57"/>
    </row>
    <row r="387" spans="12:17" ht="16.5">
      <c r="L387" s="57"/>
      <c r="M387" s="57"/>
      <c r="N387" s="57"/>
      <c r="O387" s="57"/>
      <c r="P387" s="57"/>
      <c r="Q387" s="57"/>
    </row>
    <row r="388" spans="12:17" ht="16.5">
      <c r="L388" s="57"/>
      <c r="M388" s="57"/>
      <c r="N388" s="57"/>
      <c r="O388" s="57"/>
      <c r="P388" s="57"/>
      <c r="Q388" s="57"/>
    </row>
    <row r="389" spans="12:17" ht="16.5">
      <c r="L389" s="57"/>
      <c r="M389" s="57"/>
      <c r="N389" s="57"/>
      <c r="O389" s="57"/>
      <c r="P389" s="57"/>
      <c r="Q389" s="57"/>
    </row>
    <row r="390" spans="12:17" ht="16.5">
      <c r="L390" s="57"/>
      <c r="M390" s="57"/>
      <c r="N390" s="57"/>
      <c r="O390" s="57"/>
      <c r="P390" s="57"/>
      <c r="Q390" s="57"/>
    </row>
    <row r="391" spans="12:17" ht="16.5">
      <c r="L391" s="57"/>
      <c r="M391" s="57"/>
      <c r="N391" s="57"/>
      <c r="O391" s="57"/>
      <c r="P391" s="57"/>
      <c r="Q391" s="57"/>
    </row>
    <row r="392" spans="12:17" ht="16.5">
      <c r="L392" s="57"/>
      <c r="M392" s="57"/>
      <c r="N392" s="57"/>
      <c r="O392" s="57"/>
      <c r="P392" s="57"/>
      <c r="Q392" s="57"/>
    </row>
    <row r="393" spans="12:17" ht="16.5">
      <c r="L393" s="57"/>
      <c r="M393" s="57"/>
      <c r="N393" s="57"/>
      <c r="O393" s="57"/>
      <c r="P393" s="57"/>
      <c r="Q393" s="57"/>
    </row>
    <row r="394" spans="12:17" ht="16.5">
      <c r="L394" s="57"/>
      <c r="M394" s="57"/>
      <c r="N394" s="57"/>
      <c r="O394" s="57"/>
      <c r="P394" s="57"/>
      <c r="Q394" s="57"/>
    </row>
    <row r="395" spans="12:17" ht="16.5">
      <c r="L395" s="57"/>
      <c r="M395" s="57"/>
      <c r="N395" s="57"/>
      <c r="O395" s="57"/>
      <c r="P395" s="57"/>
      <c r="Q395" s="57"/>
    </row>
    <row r="396" spans="12:17" ht="16.5">
      <c r="L396" s="57"/>
      <c r="M396" s="57"/>
      <c r="N396" s="57"/>
      <c r="O396" s="57"/>
      <c r="P396" s="57"/>
      <c r="Q396" s="57"/>
    </row>
    <row r="397" spans="12:17" ht="16.5">
      <c r="L397" s="57"/>
      <c r="M397" s="57"/>
      <c r="N397" s="57"/>
      <c r="O397" s="57"/>
      <c r="P397" s="57"/>
      <c r="Q397" s="57"/>
    </row>
    <row r="398" spans="12:17" ht="16.5">
      <c r="L398" s="57"/>
      <c r="M398" s="57"/>
      <c r="N398" s="57"/>
      <c r="O398" s="57"/>
      <c r="P398" s="57"/>
      <c r="Q398" s="57"/>
    </row>
    <row r="399" spans="12:17" ht="16.5">
      <c r="L399" s="57"/>
      <c r="M399" s="57"/>
      <c r="N399" s="57"/>
      <c r="O399" s="57"/>
      <c r="P399" s="57"/>
      <c r="Q399" s="57"/>
    </row>
    <row r="400" spans="12:17" ht="16.5">
      <c r="L400" s="57"/>
      <c r="M400" s="57"/>
      <c r="N400" s="57"/>
      <c r="O400" s="57"/>
      <c r="P400" s="57"/>
      <c r="Q400" s="57"/>
    </row>
    <row r="401" spans="12:17" ht="16.5">
      <c r="L401" s="57"/>
      <c r="M401" s="57"/>
      <c r="N401" s="57"/>
      <c r="O401" s="57"/>
      <c r="P401" s="57"/>
      <c r="Q401" s="57"/>
    </row>
    <row r="402" spans="12:17" ht="16.5">
      <c r="L402" s="57"/>
      <c r="M402" s="57"/>
      <c r="N402" s="57"/>
      <c r="O402" s="57"/>
      <c r="P402" s="57"/>
      <c r="Q402" s="57"/>
    </row>
    <row r="403" spans="12:17" ht="16.5">
      <c r="L403" s="57"/>
      <c r="M403" s="57"/>
      <c r="N403" s="57"/>
      <c r="O403" s="57"/>
      <c r="P403" s="57"/>
      <c r="Q403" s="57"/>
    </row>
    <row r="404" spans="12:17" ht="16.5">
      <c r="L404" s="57"/>
      <c r="M404" s="57"/>
      <c r="N404" s="57"/>
      <c r="O404" s="57"/>
      <c r="P404" s="57"/>
      <c r="Q404" s="57"/>
    </row>
    <row r="405" spans="12:17" ht="16.5">
      <c r="L405" s="57"/>
      <c r="M405" s="57"/>
      <c r="N405" s="57"/>
      <c r="O405" s="57"/>
      <c r="P405" s="57"/>
      <c r="Q405" s="57"/>
    </row>
    <row r="406" spans="12:17" ht="16.5">
      <c r="L406" s="57"/>
      <c r="M406" s="57"/>
      <c r="N406" s="57"/>
      <c r="O406" s="57"/>
      <c r="P406" s="57"/>
      <c r="Q406" s="57"/>
    </row>
    <row r="407" spans="12:17" ht="16.5">
      <c r="L407" s="57"/>
      <c r="M407" s="57"/>
      <c r="N407" s="57"/>
      <c r="O407" s="57"/>
      <c r="P407" s="57"/>
      <c r="Q407" s="57"/>
    </row>
    <row r="408" spans="12:17" ht="16.5">
      <c r="L408" s="57"/>
      <c r="M408" s="57"/>
      <c r="N408" s="57"/>
      <c r="O408" s="57"/>
      <c r="P408" s="57"/>
      <c r="Q408" s="57"/>
    </row>
    <row r="409" spans="12:17" ht="16.5">
      <c r="L409" s="57"/>
      <c r="M409" s="57"/>
      <c r="N409" s="57"/>
      <c r="O409" s="57"/>
      <c r="P409" s="57"/>
      <c r="Q409" s="57"/>
    </row>
    <row r="410" spans="12:17" ht="16.5">
      <c r="L410" s="57"/>
      <c r="M410" s="57"/>
      <c r="N410" s="57"/>
      <c r="O410" s="57"/>
      <c r="P410" s="57"/>
      <c r="Q410" s="57"/>
    </row>
    <row r="411" spans="12:17" ht="16.5">
      <c r="L411" s="57"/>
      <c r="M411" s="57"/>
      <c r="N411" s="57"/>
      <c r="O411" s="57"/>
      <c r="P411" s="57"/>
      <c r="Q411" s="57"/>
    </row>
    <row r="412" spans="12:17" ht="16.5">
      <c r="L412" s="57"/>
      <c r="M412" s="57"/>
      <c r="N412" s="57"/>
      <c r="O412" s="57"/>
      <c r="P412" s="57"/>
      <c r="Q412" s="57"/>
    </row>
    <row r="413" spans="12:17" ht="16.5">
      <c r="L413" s="57"/>
      <c r="M413" s="57"/>
      <c r="N413" s="57"/>
      <c r="O413" s="57"/>
      <c r="P413" s="57"/>
      <c r="Q413" s="57"/>
    </row>
    <row r="414" spans="12:17" ht="16.5">
      <c r="L414" s="57"/>
      <c r="M414" s="57"/>
      <c r="N414" s="57"/>
      <c r="O414" s="57"/>
      <c r="P414" s="57"/>
      <c r="Q414" s="57"/>
    </row>
    <row r="415" spans="12:17" ht="16.5">
      <c r="L415" s="57"/>
      <c r="M415" s="57"/>
      <c r="N415" s="57"/>
      <c r="O415" s="57"/>
      <c r="P415" s="57"/>
      <c r="Q415" s="57"/>
    </row>
    <row r="416" spans="12:17" ht="16.5">
      <c r="L416" s="57"/>
      <c r="M416" s="57"/>
      <c r="N416" s="57"/>
      <c r="O416" s="57"/>
      <c r="P416" s="57"/>
      <c r="Q416" s="57"/>
    </row>
    <row r="417" spans="12:17" ht="16.5">
      <c r="L417" s="57"/>
      <c r="M417" s="57"/>
      <c r="N417" s="57"/>
      <c r="O417" s="57"/>
      <c r="P417" s="57"/>
      <c r="Q417" s="57"/>
    </row>
    <row r="418" spans="12:17" ht="16.5">
      <c r="L418" s="57"/>
      <c r="M418" s="57"/>
      <c r="N418" s="57"/>
      <c r="O418" s="57"/>
      <c r="P418" s="57"/>
      <c r="Q418" s="57"/>
    </row>
    <row r="419" spans="12:17" ht="16.5">
      <c r="L419" s="57"/>
      <c r="M419" s="57"/>
      <c r="N419" s="57"/>
      <c r="O419" s="57"/>
      <c r="P419" s="57"/>
      <c r="Q419" s="57"/>
    </row>
    <row r="420" spans="12:17" ht="16.5">
      <c r="L420" s="57"/>
      <c r="M420" s="57"/>
      <c r="N420" s="57"/>
      <c r="O420" s="57"/>
      <c r="P420" s="57"/>
      <c r="Q420" s="57"/>
    </row>
    <row r="421" spans="12:17" ht="16.5">
      <c r="L421" s="57"/>
      <c r="M421" s="57"/>
      <c r="N421" s="57"/>
      <c r="O421" s="57"/>
      <c r="P421" s="57"/>
      <c r="Q421" s="57"/>
    </row>
    <row r="422" spans="12:17" ht="16.5">
      <c r="L422" s="57"/>
      <c r="M422" s="57"/>
      <c r="N422" s="57"/>
      <c r="O422" s="57"/>
      <c r="P422" s="57"/>
      <c r="Q422" s="57"/>
    </row>
    <row r="423" spans="12:17" ht="16.5">
      <c r="L423" s="57"/>
      <c r="M423" s="57"/>
      <c r="N423" s="57"/>
      <c r="O423" s="57"/>
      <c r="P423" s="57"/>
      <c r="Q423" s="57"/>
    </row>
    <row r="424" spans="12:17" ht="16.5">
      <c r="L424" s="57"/>
      <c r="M424" s="57"/>
      <c r="N424" s="57"/>
      <c r="O424" s="57"/>
      <c r="P424" s="57"/>
      <c r="Q424" s="57"/>
    </row>
    <row r="425" spans="12:17" ht="16.5">
      <c r="L425" s="57"/>
      <c r="M425" s="57"/>
      <c r="N425" s="57"/>
      <c r="O425" s="57"/>
      <c r="P425" s="57"/>
      <c r="Q425" s="57"/>
    </row>
    <row r="426" spans="12:17" ht="16.5">
      <c r="L426" s="57"/>
      <c r="M426" s="57"/>
      <c r="N426" s="57"/>
      <c r="O426" s="57"/>
      <c r="P426" s="57"/>
      <c r="Q426" s="57"/>
    </row>
    <row r="427" spans="12:17" ht="16.5">
      <c r="L427" s="57"/>
      <c r="M427" s="57"/>
      <c r="N427" s="57"/>
      <c r="O427" s="57"/>
      <c r="P427" s="57"/>
      <c r="Q427" s="57"/>
    </row>
    <row r="428" spans="12:17" ht="16.5">
      <c r="L428" s="57"/>
      <c r="M428" s="57"/>
      <c r="N428" s="57"/>
      <c r="O428" s="57"/>
      <c r="P428" s="57"/>
      <c r="Q428" s="57"/>
    </row>
    <row r="429" spans="12:17" ht="16.5">
      <c r="L429" s="57"/>
      <c r="M429" s="57"/>
      <c r="N429" s="57"/>
      <c r="O429" s="57"/>
      <c r="P429" s="57"/>
      <c r="Q429" s="57"/>
    </row>
    <row r="430" spans="12:17" ht="16.5">
      <c r="L430" s="57"/>
      <c r="M430" s="57"/>
      <c r="N430" s="57"/>
      <c r="O430" s="57"/>
      <c r="P430" s="57"/>
      <c r="Q430" s="57"/>
    </row>
    <row r="431" spans="12:17" ht="16.5">
      <c r="L431" s="57"/>
      <c r="M431" s="57"/>
      <c r="N431" s="57"/>
      <c r="O431" s="57"/>
      <c r="P431" s="57"/>
      <c r="Q431" s="57"/>
    </row>
    <row r="432" spans="12:17" ht="16.5">
      <c r="L432" s="57"/>
      <c r="M432" s="57"/>
      <c r="N432" s="57"/>
      <c r="O432" s="57"/>
      <c r="P432" s="57"/>
      <c r="Q432" s="57"/>
    </row>
    <row r="433" spans="12:17" ht="16.5">
      <c r="L433" s="57"/>
      <c r="M433" s="57"/>
      <c r="N433" s="57"/>
      <c r="O433" s="57"/>
      <c r="P433" s="57"/>
      <c r="Q433" s="57"/>
    </row>
    <row r="434" spans="12:17" ht="16.5">
      <c r="L434" s="57"/>
      <c r="M434" s="57"/>
      <c r="N434" s="57"/>
      <c r="O434" s="57"/>
      <c r="P434" s="57"/>
      <c r="Q434" s="57"/>
    </row>
    <row r="435" spans="12:17" ht="16.5">
      <c r="L435" s="57"/>
      <c r="M435" s="57"/>
      <c r="N435" s="57"/>
      <c r="O435" s="57"/>
      <c r="P435" s="57"/>
      <c r="Q435" s="57"/>
    </row>
    <row r="436" spans="12:17" ht="16.5">
      <c r="L436" s="57"/>
      <c r="M436" s="57"/>
      <c r="N436" s="57"/>
      <c r="O436" s="57"/>
      <c r="P436" s="57"/>
      <c r="Q436" s="57"/>
    </row>
    <row r="437" spans="12:17" ht="16.5">
      <c r="L437" s="57"/>
      <c r="M437" s="57"/>
      <c r="N437" s="57"/>
      <c r="O437" s="57"/>
      <c r="P437" s="57"/>
      <c r="Q437" s="57"/>
    </row>
    <row r="438" spans="12:17" ht="16.5">
      <c r="L438" s="57"/>
      <c r="M438" s="57"/>
      <c r="N438" s="57"/>
      <c r="O438" s="57"/>
      <c r="P438" s="57"/>
      <c r="Q438" s="57"/>
    </row>
    <row r="439" spans="12:17" ht="16.5">
      <c r="L439" s="57"/>
      <c r="M439" s="57"/>
      <c r="N439" s="57"/>
      <c r="O439" s="57"/>
      <c r="P439" s="57"/>
      <c r="Q439" s="57"/>
    </row>
    <row r="440" spans="12:17" ht="16.5">
      <c r="L440" s="57"/>
      <c r="M440" s="57"/>
      <c r="N440" s="57"/>
      <c r="O440" s="57"/>
      <c r="P440" s="57"/>
      <c r="Q440" s="57"/>
    </row>
    <row r="441" spans="12:17" ht="16.5">
      <c r="L441" s="57"/>
      <c r="M441" s="57"/>
      <c r="N441" s="57"/>
      <c r="O441" s="57"/>
      <c r="P441" s="57"/>
      <c r="Q441" s="57"/>
    </row>
    <row r="442" spans="12:17" ht="16.5">
      <c r="L442" s="57"/>
      <c r="M442" s="57"/>
      <c r="N442" s="57"/>
      <c r="O442" s="57"/>
      <c r="P442" s="57"/>
      <c r="Q442" s="57"/>
    </row>
    <row r="443" spans="12:17" ht="16.5">
      <c r="L443" s="57"/>
      <c r="M443" s="57"/>
      <c r="N443" s="57"/>
      <c r="O443" s="57"/>
      <c r="P443" s="57"/>
      <c r="Q443" s="57"/>
    </row>
    <row r="444" spans="12:17" ht="16.5">
      <c r="L444" s="57"/>
      <c r="M444" s="57"/>
      <c r="N444" s="57"/>
      <c r="O444" s="57"/>
      <c r="P444" s="57"/>
      <c r="Q444" s="57"/>
    </row>
    <row r="445" spans="12:17" ht="16.5">
      <c r="L445" s="57"/>
      <c r="M445" s="57"/>
      <c r="N445" s="57"/>
      <c r="O445" s="57"/>
      <c r="P445" s="57"/>
      <c r="Q445" s="57"/>
    </row>
    <row r="446" spans="12:17" ht="16.5">
      <c r="L446" s="57"/>
      <c r="M446" s="57"/>
      <c r="N446" s="57"/>
      <c r="O446" s="57"/>
      <c r="P446" s="57"/>
      <c r="Q446" s="57"/>
    </row>
    <row r="447" spans="12:17" ht="16.5">
      <c r="L447" s="57"/>
      <c r="M447" s="57"/>
      <c r="N447" s="57"/>
      <c r="O447" s="57"/>
      <c r="P447" s="57"/>
      <c r="Q447" s="57"/>
    </row>
    <row r="448" spans="12:17" ht="16.5">
      <c r="L448" s="57"/>
      <c r="M448" s="57"/>
      <c r="N448" s="57"/>
      <c r="O448" s="57"/>
      <c r="P448" s="57"/>
      <c r="Q448" s="57"/>
    </row>
    <row r="449" spans="12:17" ht="16.5">
      <c r="L449" s="57"/>
      <c r="M449" s="57"/>
      <c r="N449" s="57"/>
      <c r="O449" s="57"/>
      <c r="P449" s="57"/>
      <c r="Q449" s="57"/>
    </row>
    <row r="450" spans="12:17" ht="16.5">
      <c r="L450" s="57"/>
      <c r="M450" s="57"/>
      <c r="N450" s="57"/>
      <c r="O450" s="57"/>
      <c r="P450" s="57"/>
      <c r="Q450" s="57"/>
    </row>
    <row r="451" spans="12:17" ht="16.5">
      <c r="L451" s="57"/>
      <c r="M451" s="57"/>
      <c r="N451" s="57"/>
      <c r="O451" s="57"/>
      <c r="P451" s="57"/>
      <c r="Q451" s="57"/>
    </row>
    <row r="452" spans="12:17" ht="16.5">
      <c r="L452" s="57"/>
      <c r="M452" s="57"/>
      <c r="N452" s="57"/>
      <c r="O452" s="57"/>
      <c r="P452" s="57"/>
      <c r="Q452" s="57"/>
    </row>
    <row r="453" spans="12:17" ht="16.5">
      <c r="L453" s="57"/>
      <c r="M453" s="57"/>
      <c r="N453" s="57"/>
      <c r="O453" s="57"/>
      <c r="P453" s="57"/>
      <c r="Q453" s="57"/>
    </row>
    <row r="454" spans="12:17" ht="16.5">
      <c r="L454" s="57"/>
      <c r="M454" s="57"/>
      <c r="N454" s="57"/>
      <c r="O454" s="57"/>
      <c r="P454" s="57"/>
      <c r="Q454" s="57"/>
    </row>
    <row r="455" spans="12:17" ht="16.5">
      <c r="L455" s="57"/>
      <c r="M455" s="57"/>
      <c r="N455" s="57"/>
      <c r="O455" s="57"/>
      <c r="P455" s="57"/>
      <c r="Q455" s="57"/>
    </row>
    <row r="456" spans="12:17" ht="16.5">
      <c r="L456" s="57"/>
      <c r="M456" s="57"/>
      <c r="N456" s="57"/>
      <c r="O456" s="57"/>
      <c r="P456" s="57"/>
      <c r="Q456" s="57"/>
    </row>
    <row r="457" spans="12:17" ht="16.5">
      <c r="L457" s="57"/>
      <c r="M457" s="57"/>
      <c r="N457" s="57"/>
      <c r="O457" s="57"/>
      <c r="P457" s="57"/>
      <c r="Q457" s="57"/>
    </row>
    <row r="458" spans="12:17" ht="16.5">
      <c r="L458" s="57"/>
      <c r="M458" s="57"/>
      <c r="N458" s="57"/>
      <c r="O458" s="57"/>
      <c r="P458" s="57"/>
      <c r="Q458" s="57"/>
    </row>
    <row r="459" spans="12:17" ht="16.5">
      <c r="L459" s="57"/>
      <c r="M459" s="57"/>
      <c r="N459" s="57"/>
      <c r="O459" s="57"/>
      <c r="P459" s="57"/>
      <c r="Q459" s="57"/>
    </row>
    <row r="460" spans="12:17" ht="16.5">
      <c r="L460" s="57"/>
      <c r="M460" s="57"/>
      <c r="N460" s="57"/>
      <c r="O460" s="57"/>
      <c r="P460" s="57"/>
      <c r="Q460" s="57"/>
    </row>
    <row r="461" spans="12:17" ht="16.5">
      <c r="L461" s="57"/>
      <c r="M461" s="57"/>
      <c r="N461" s="57"/>
      <c r="O461" s="57"/>
      <c r="P461" s="57"/>
      <c r="Q461" s="57"/>
    </row>
    <row r="462" spans="12:17" ht="16.5">
      <c r="L462" s="57"/>
      <c r="M462" s="57"/>
      <c r="N462" s="57"/>
      <c r="O462" s="57"/>
      <c r="P462" s="57"/>
      <c r="Q462" s="57"/>
    </row>
    <row r="463" spans="12:17" ht="16.5">
      <c r="L463" s="57"/>
      <c r="M463" s="57"/>
      <c r="N463" s="57"/>
      <c r="O463" s="57"/>
      <c r="P463" s="57"/>
      <c r="Q463" s="57"/>
    </row>
    <row r="464" spans="12:17" ht="16.5">
      <c r="L464" s="57"/>
      <c r="M464" s="57"/>
      <c r="N464" s="57"/>
      <c r="O464" s="57"/>
      <c r="P464" s="57"/>
      <c r="Q464" s="57"/>
    </row>
    <row r="465" spans="12:17" ht="16.5">
      <c r="L465" s="57"/>
      <c r="M465" s="57"/>
      <c r="N465" s="57"/>
      <c r="O465" s="57"/>
      <c r="P465" s="57"/>
      <c r="Q465" s="57"/>
    </row>
    <row r="466" spans="12:17" ht="16.5">
      <c r="L466" s="57"/>
      <c r="M466" s="57"/>
      <c r="N466" s="57"/>
      <c r="O466" s="57"/>
      <c r="P466" s="57"/>
      <c r="Q466" s="57"/>
    </row>
    <row r="467" spans="12:17" ht="16.5">
      <c r="L467" s="57"/>
      <c r="M467" s="57"/>
      <c r="N467" s="57"/>
      <c r="O467" s="57"/>
      <c r="P467" s="57"/>
      <c r="Q467" s="57"/>
    </row>
    <row r="468" spans="12:17" ht="16.5">
      <c r="L468" s="57"/>
      <c r="M468" s="57"/>
      <c r="N468" s="57"/>
      <c r="O468" s="57"/>
      <c r="P468" s="57"/>
      <c r="Q468" s="57"/>
    </row>
    <row r="469" spans="12:17" ht="16.5">
      <c r="L469" s="57"/>
      <c r="M469" s="57"/>
      <c r="N469" s="57"/>
      <c r="O469" s="57"/>
      <c r="P469" s="57"/>
      <c r="Q469" s="57"/>
    </row>
    <row r="470" spans="12:17" ht="16.5">
      <c r="L470" s="57"/>
      <c r="M470" s="57"/>
      <c r="N470" s="57"/>
      <c r="O470" s="57"/>
      <c r="P470" s="57"/>
      <c r="Q470" s="57"/>
    </row>
    <row r="471" spans="12:17" ht="16.5">
      <c r="L471" s="57"/>
      <c r="M471" s="57"/>
      <c r="N471" s="57"/>
      <c r="O471" s="57"/>
      <c r="P471" s="57"/>
      <c r="Q471" s="57"/>
    </row>
    <row r="472" spans="12:17" ht="16.5">
      <c r="L472" s="57"/>
      <c r="M472" s="57"/>
      <c r="N472" s="57"/>
      <c r="O472" s="57"/>
      <c r="P472" s="57"/>
      <c r="Q472" s="57"/>
    </row>
    <row r="473" spans="12:17" ht="16.5">
      <c r="L473" s="57"/>
      <c r="M473" s="57"/>
      <c r="N473" s="57"/>
      <c r="O473" s="57"/>
      <c r="P473" s="57"/>
      <c r="Q473" s="57"/>
    </row>
    <row r="474" spans="12:17" ht="16.5">
      <c r="L474" s="57"/>
      <c r="M474" s="57"/>
      <c r="N474" s="57"/>
      <c r="O474" s="57"/>
      <c r="P474" s="57"/>
      <c r="Q474" s="57"/>
    </row>
    <row r="475" spans="12:17" ht="16.5">
      <c r="L475" s="57"/>
      <c r="M475" s="57"/>
      <c r="N475" s="57"/>
      <c r="O475" s="57"/>
      <c r="P475" s="57"/>
      <c r="Q475" s="57"/>
    </row>
    <row r="476" spans="12:17" ht="16.5">
      <c r="L476" s="57"/>
      <c r="M476" s="57"/>
      <c r="N476" s="57"/>
      <c r="O476" s="57"/>
      <c r="P476" s="57"/>
      <c r="Q476" s="57"/>
    </row>
    <row r="477" spans="12:17" ht="16.5">
      <c r="L477" s="57"/>
      <c r="M477" s="57"/>
      <c r="N477" s="57"/>
      <c r="O477" s="57"/>
      <c r="P477" s="57"/>
      <c r="Q477" s="57"/>
    </row>
    <row r="478" spans="12:17" ht="16.5">
      <c r="L478" s="57"/>
      <c r="M478" s="57"/>
      <c r="N478" s="57"/>
      <c r="O478" s="57"/>
      <c r="P478" s="57"/>
      <c r="Q478" s="57"/>
    </row>
    <row r="479" spans="12:17" ht="16.5">
      <c r="L479" s="57"/>
      <c r="M479" s="57"/>
      <c r="N479" s="57"/>
      <c r="O479" s="57"/>
      <c r="P479" s="57"/>
      <c r="Q479" s="57"/>
    </row>
    <row r="480" spans="12:17" ht="16.5">
      <c r="L480" s="57"/>
      <c r="M480" s="57"/>
      <c r="N480" s="57"/>
      <c r="O480" s="57"/>
      <c r="P480" s="57"/>
      <c r="Q480" s="57"/>
    </row>
    <row r="481" spans="12:17" ht="16.5">
      <c r="L481" s="57"/>
      <c r="M481" s="57"/>
      <c r="N481" s="57"/>
      <c r="O481" s="57"/>
      <c r="P481" s="57"/>
      <c r="Q481" s="57"/>
    </row>
    <row r="482" spans="12:17" ht="16.5">
      <c r="L482" s="57"/>
      <c r="M482" s="57"/>
      <c r="N482" s="57"/>
      <c r="O482" s="57"/>
      <c r="P482" s="57"/>
      <c r="Q482" s="57"/>
    </row>
    <row r="483" spans="12:17" ht="16.5">
      <c r="L483" s="57"/>
      <c r="M483" s="57"/>
      <c r="N483" s="57"/>
      <c r="O483" s="57"/>
      <c r="P483" s="57"/>
      <c r="Q483" s="57"/>
    </row>
    <row r="484" spans="12:17" ht="16.5">
      <c r="L484" s="57"/>
      <c r="M484" s="57"/>
      <c r="N484" s="57"/>
      <c r="O484" s="57"/>
      <c r="P484" s="57"/>
      <c r="Q484" s="57"/>
    </row>
    <row r="485" spans="12:17" ht="16.5">
      <c r="L485" s="57"/>
      <c r="M485" s="57"/>
      <c r="N485" s="57"/>
      <c r="O485" s="57"/>
      <c r="P485" s="57"/>
      <c r="Q485" s="57"/>
    </row>
    <row r="486" spans="12:17" ht="16.5">
      <c r="L486" s="57"/>
      <c r="M486" s="57"/>
      <c r="N486" s="57"/>
      <c r="O486" s="57"/>
      <c r="P486" s="57"/>
      <c r="Q486" s="57"/>
    </row>
    <row r="487" spans="12:17" ht="16.5">
      <c r="L487" s="57"/>
      <c r="M487" s="57"/>
      <c r="N487" s="57"/>
      <c r="O487" s="57"/>
      <c r="P487" s="57"/>
      <c r="Q487" s="57"/>
    </row>
    <row r="488" spans="12:17" ht="16.5">
      <c r="L488" s="57"/>
      <c r="M488" s="57"/>
      <c r="N488" s="57"/>
      <c r="O488" s="57"/>
      <c r="P488" s="57"/>
      <c r="Q488" s="57"/>
    </row>
    <row r="489" spans="12:17" ht="16.5">
      <c r="L489" s="57"/>
      <c r="M489" s="57"/>
      <c r="N489" s="57"/>
      <c r="O489" s="57"/>
      <c r="P489" s="57"/>
      <c r="Q489" s="57"/>
    </row>
    <row r="490" spans="12:17" ht="16.5">
      <c r="L490" s="57"/>
      <c r="M490" s="57"/>
      <c r="N490" s="57"/>
      <c r="O490" s="57"/>
      <c r="P490" s="57"/>
      <c r="Q490" s="57"/>
    </row>
    <row r="491" spans="12:17" ht="16.5">
      <c r="L491" s="57"/>
      <c r="M491" s="57"/>
      <c r="N491" s="57"/>
      <c r="O491" s="57"/>
      <c r="P491" s="57"/>
      <c r="Q491" s="57"/>
    </row>
    <row r="492" spans="12:17" ht="16.5">
      <c r="L492" s="57"/>
      <c r="M492" s="57"/>
      <c r="N492" s="57"/>
      <c r="O492" s="57"/>
      <c r="P492" s="57"/>
      <c r="Q492" s="57"/>
    </row>
    <row r="493" spans="12:17" ht="16.5">
      <c r="L493" s="57"/>
      <c r="M493" s="57"/>
      <c r="N493" s="57"/>
      <c r="O493" s="57"/>
      <c r="P493" s="57"/>
      <c r="Q493" s="57"/>
    </row>
    <row r="494" spans="12:17" ht="16.5">
      <c r="L494" s="57"/>
      <c r="M494" s="57"/>
      <c r="N494" s="57"/>
      <c r="O494" s="57"/>
      <c r="P494" s="57"/>
      <c r="Q494" s="57"/>
    </row>
    <row r="495" spans="12:17" ht="16.5">
      <c r="L495" s="57"/>
      <c r="M495" s="57"/>
      <c r="N495" s="57"/>
      <c r="O495" s="57"/>
      <c r="P495" s="57"/>
      <c r="Q495" s="57"/>
    </row>
    <row r="496" spans="12:17" ht="16.5">
      <c r="L496" s="57"/>
      <c r="M496" s="57"/>
      <c r="N496" s="57"/>
      <c r="O496" s="57"/>
      <c r="P496" s="57"/>
      <c r="Q496" s="57"/>
    </row>
    <row r="497" spans="12:17" ht="16.5">
      <c r="L497" s="57"/>
      <c r="M497" s="57"/>
      <c r="N497" s="57"/>
      <c r="O497" s="57"/>
      <c r="P497" s="57"/>
      <c r="Q497" s="57"/>
    </row>
    <row r="498" spans="12:17" ht="16.5">
      <c r="L498" s="57"/>
      <c r="M498" s="57"/>
      <c r="N498" s="57"/>
      <c r="O498" s="57"/>
      <c r="P498" s="57"/>
      <c r="Q498" s="57"/>
    </row>
    <row r="499" spans="12:17" ht="16.5">
      <c r="L499" s="57"/>
      <c r="M499" s="57"/>
      <c r="N499" s="57"/>
      <c r="O499" s="57"/>
      <c r="P499" s="57"/>
      <c r="Q499" s="57"/>
    </row>
    <row r="500" spans="12:17" ht="16.5">
      <c r="L500" s="57"/>
      <c r="M500" s="57"/>
      <c r="N500" s="57"/>
      <c r="O500" s="57"/>
      <c r="P500" s="57"/>
      <c r="Q500" s="57"/>
    </row>
    <row r="501" spans="12:17" ht="16.5">
      <c r="L501" s="57"/>
      <c r="M501" s="57"/>
      <c r="N501" s="57"/>
      <c r="O501" s="57"/>
      <c r="P501" s="57"/>
      <c r="Q501" s="57"/>
    </row>
    <row r="502" spans="12:17" ht="16.5">
      <c r="L502" s="57"/>
      <c r="M502" s="57"/>
      <c r="N502" s="57"/>
      <c r="O502" s="57"/>
      <c r="P502" s="57"/>
      <c r="Q502" s="57"/>
    </row>
    <row r="503" spans="12:17" ht="16.5">
      <c r="L503" s="57"/>
      <c r="M503" s="57"/>
      <c r="N503" s="57"/>
      <c r="O503" s="57"/>
      <c r="P503" s="57"/>
      <c r="Q503" s="57"/>
    </row>
    <row r="504" spans="12:17" ht="16.5">
      <c r="L504" s="57"/>
      <c r="M504" s="57"/>
      <c r="N504" s="57"/>
      <c r="O504" s="57"/>
      <c r="P504" s="57"/>
      <c r="Q504" s="57"/>
    </row>
    <row r="505" spans="12:17" ht="16.5">
      <c r="L505" s="57"/>
      <c r="M505" s="57"/>
      <c r="N505" s="57"/>
      <c r="O505" s="57"/>
      <c r="P505" s="57"/>
      <c r="Q505" s="57"/>
    </row>
    <row r="506" spans="12:17" ht="16.5">
      <c r="L506" s="57"/>
      <c r="M506" s="57"/>
      <c r="N506" s="57"/>
      <c r="O506" s="57"/>
      <c r="P506" s="57"/>
      <c r="Q506" s="57"/>
    </row>
    <row r="507" spans="12:17" ht="16.5">
      <c r="L507" s="57"/>
      <c r="M507" s="57"/>
      <c r="N507" s="57"/>
      <c r="O507" s="57"/>
      <c r="P507" s="57"/>
      <c r="Q507" s="57"/>
    </row>
    <row r="508" spans="12:17" ht="16.5">
      <c r="L508" s="57"/>
      <c r="M508" s="57"/>
      <c r="N508" s="57"/>
      <c r="O508" s="57"/>
      <c r="P508" s="57"/>
      <c r="Q508" s="57"/>
    </row>
    <row r="509" spans="12:17" ht="16.5">
      <c r="L509" s="57"/>
      <c r="M509" s="57"/>
      <c r="N509" s="57"/>
      <c r="O509" s="57"/>
      <c r="P509" s="57"/>
      <c r="Q509" s="57"/>
    </row>
    <row r="510" spans="12:17" ht="16.5">
      <c r="L510" s="57"/>
      <c r="M510" s="57"/>
      <c r="N510" s="57"/>
      <c r="O510" s="57"/>
      <c r="P510" s="57"/>
      <c r="Q510" s="57"/>
    </row>
    <row r="511" spans="12:17" ht="16.5">
      <c r="L511" s="57"/>
      <c r="M511" s="57"/>
      <c r="N511" s="57"/>
      <c r="O511" s="57"/>
      <c r="P511" s="57"/>
      <c r="Q511" s="57"/>
    </row>
    <row r="512" spans="12:17" ht="16.5">
      <c r="L512" s="57"/>
      <c r="M512" s="57"/>
      <c r="N512" s="57"/>
      <c r="O512" s="57"/>
      <c r="P512" s="57"/>
      <c r="Q512" s="57"/>
    </row>
    <row r="513" spans="12:17" ht="16.5">
      <c r="L513" s="57"/>
      <c r="M513" s="57"/>
      <c r="N513" s="57"/>
      <c r="O513" s="57"/>
      <c r="P513" s="57"/>
      <c r="Q513" s="57"/>
    </row>
    <row r="514" spans="12:17" ht="16.5">
      <c r="L514" s="57"/>
      <c r="M514" s="57"/>
      <c r="N514" s="57"/>
      <c r="O514" s="57"/>
      <c r="P514" s="57"/>
      <c r="Q514" s="57"/>
    </row>
    <row r="515" spans="12:17" ht="16.5">
      <c r="L515" s="57"/>
      <c r="M515" s="57"/>
      <c r="N515" s="57"/>
      <c r="O515" s="57"/>
      <c r="P515" s="57"/>
      <c r="Q515" s="57"/>
    </row>
    <row r="516" spans="12:17" ht="16.5">
      <c r="L516" s="57"/>
      <c r="M516" s="57"/>
      <c r="N516" s="57"/>
      <c r="O516" s="57"/>
      <c r="P516" s="57"/>
      <c r="Q516" s="57"/>
    </row>
    <row r="517" spans="12:17" ht="16.5">
      <c r="L517" s="57"/>
      <c r="M517" s="57"/>
      <c r="N517" s="57"/>
      <c r="O517" s="57"/>
      <c r="P517" s="57"/>
      <c r="Q517" s="57"/>
    </row>
    <row r="518" spans="12:17" ht="16.5">
      <c r="L518" s="57"/>
      <c r="M518" s="57"/>
      <c r="N518" s="57"/>
      <c r="O518" s="57"/>
      <c r="P518" s="57"/>
      <c r="Q518" s="57"/>
    </row>
    <row r="519" spans="12:17" ht="16.5">
      <c r="L519" s="57"/>
      <c r="M519" s="57"/>
      <c r="N519" s="57"/>
      <c r="O519" s="57"/>
      <c r="P519" s="57"/>
      <c r="Q519" s="57"/>
    </row>
    <row r="520" spans="12:17" ht="16.5">
      <c r="L520" s="57"/>
      <c r="M520" s="57"/>
      <c r="N520" s="57"/>
      <c r="O520" s="57"/>
      <c r="P520" s="57"/>
      <c r="Q520" s="57"/>
    </row>
    <row r="521" spans="12:17" ht="16.5">
      <c r="L521" s="57"/>
      <c r="M521" s="57"/>
      <c r="N521" s="57"/>
      <c r="O521" s="57"/>
      <c r="P521" s="57"/>
      <c r="Q521" s="57"/>
    </row>
    <row r="522" spans="12:17" ht="16.5">
      <c r="L522" s="57"/>
      <c r="M522" s="57"/>
      <c r="N522" s="57"/>
      <c r="O522" s="57"/>
      <c r="P522" s="57"/>
      <c r="Q522" s="57"/>
    </row>
    <row r="523" spans="12:17" ht="16.5">
      <c r="L523" s="57"/>
      <c r="M523" s="57"/>
      <c r="N523" s="57"/>
      <c r="O523" s="57"/>
      <c r="P523" s="57"/>
      <c r="Q523" s="57"/>
    </row>
    <row r="524" spans="12:17" ht="16.5">
      <c r="L524" s="57"/>
      <c r="M524" s="57"/>
      <c r="N524" s="57"/>
      <c r="O524" s="57"/>
      <c r="P524" s="57"/>
      <c r="Q524" s="57"/>
    </row>
    <row r="525" spans="12:17" ht="16.5">
      <c r="L525" s="57"/>
      <c r="M525" s="57"/>
      <c r="N525" s="57"/>
      <c r="O525" s="57"/>
      <c r="P525" s="57"/>
      <c r="Q525" s="57"/>
    </row>
    <row r="526" spans="12:17" ht="16.5">
      <c r="L526" s="57"/>
      <c r="M526" s="57"/>
      <c r="N526" s="57"/>
      <c r="O526" s="57"/>
      <c r="P526" s="57"/>
      <c r="Q526" s="57"/>
    </row>
    <row r="527" spans="12:17" ht="16.5">
      <c r="L527" s="57"/>
      <c r="M527" s="57"/>
      <c r="N527" s="57"/>
      <c r="O527" s="57"/>
      <c r="P527" s="57"/>
      <c r="Q527" s="57"/>
    </row>
    <row r="528" spans="12:17" ht="16.5">
      <c r="L528" s="57"/>
      <c r="M528" s="57"/>
      <c r="N528" s="57"/>
      <c r="O528" s="57"/>
      <c r="P528" s="57"/>
      <c r="Q528" s="57"/>
    </row>
    <row r="529" spans="12:17" ht="16.5">
      <c r="L529" s="57"/>
      <c r="M529" s="57"/>
      <c r="N529" s="57"/>
      <c r="O529" s="57"/>
      <c r="P529" s="57"/>
      <c r="Q529" s="57"/>
    </row>
    <row r="530" spans="12:17" ht="16.5">
      <c r="L530" s="57"/>
      <c r="M530" s="57"/>
      <c r="N530" s="57"/>
      <c r="O530" s="57"/>
      <c r="P530" s="57"/>
      <c r="Q530" s="57"/>
    </row>
    <row r="531" spans="12:17" ht="16.5">
      <c r="L531" s="57"/>
      <c r="M531" s="57"/>
      <c r="N531" s="57"/>
      <c r="O531" s="57"/>
      <c r="P531" s="57"/>
      <c r="Q531" s="57"/>
    </row>
    <row r="532" spans="12:17" ht="16.5">
      <c r="L532" s="57"/>
      <c r="M532" s="57"/>
      <c r="N532" s="57"/>
      <c r="O532" s="57"/>
      <c r="P532" s="57"/>
      <c r="Q532" s="57"/>
    </row>
    <row r="533" spans="12:17" ht="16.5">
      <c r="L533" s="57"/>
      <c r="M533" s="57"/>
      <c r="N533" s="57"/>
      <c r="O533" s="57"/>
      <c r="P533" s="57"/>
      <c r="Q533" s="57"/>
    </row>
    <row r="534" spans="12:17" ht="16.5">
      <c r="L534" s="57"/>
      <c r="M534" s="57"/>
      <c r="N534" s="57"/>
      <c r="O534" s="57"/>
      <c r="P534" s="57"/>
      <c r="Q534" s="57"/>
    </row>
    <row r="535" spans="12:17" ht="16.5">
      <c r="L535" s="57"/>
      <c r="M535" s="57"/>
      <c r="N535" s="57"/>
      <c r="O535" s="57"/>
      <c r="P535" s="57"/>
      <c r="Q535" s="57"/>
    </row>
    <row r="536" spans="12:17" ht="16.5">
      <c r="L536" s="57"/>
      <c r="M536" s="57"/>
      <c r="N536" s="57"/>
      <c r="O536" s="57"/>
      <c r="P536" s="57"/>
      <c r="Q536" s="57"/>
    </row>
    <row r="537" spans="12:17" ht="16.5">
      <c r="L537" s="57"/>
      <c r="M537" s="57"/>
      <c r="N537" s="57"/>
      <c r="O537" s="57"/>
      <c r="P537" s="57"/>
      <c r="Q537" s="57"/>
    </row>
    <row r="538" spans="12:17" ht="16.5">
      <c r="L538" s="57"/>
      <c r="M538" s="57"/>
      <c r="N538" s="57"/>
      <c r="O538" s="57"/>
      <c r="P538" s="57"/>
      <c r="Q538" s="57"/>
    </row>
    <row r="539" spans="12:17" ht="16.5">
      <c r="L539" s="57"/>
      <c r="M539" s="57"/>
      <c r="N539" s="57"/>
      <c r="O539" s="57"/>
      <c r="P539" s="57"/>
      <c r="Q539" s="57"/>
    </row>
    <row r="540" spans="12:17" ht="16.5">
      <c r="L540" s="57"/>
      <c r="M540" s="57"/>
      <c r="N540" s="57"/>
      <c r="O540" s="57"/>
      <c r="P540" s="57"/>
      <c r="Q540" s="57"/>
    </row>
    <row r="541" spans="12:17" ht="16.5">
      <c r="L541" s="57"/>
      <c r="M541" s="57"/>
      <c r="N541" s="57"/>
      <c r="O541" s="57"/>
      <c r="P541" s="57"/>
      <c r="Q541" s="57"/>
    </row>
    <row r="542" spans="12:17" ht="16.5">
      <c r="L542" s="57"/>
      <c r="M542" s="57"/>
      <c r="N542" s="57"/>
      <c r="O542" s="57"/>
      <c r="P542" s="57"/>
      <c r="Q542" s="57"/>
    </row>
    <row r="543" spans="12:17" ht="16.5">
      <c r="L543" s="57"/>
      <c r="M543" s="57"/>
      <c r="N543" s="57"/>
      <c r="O543" s="57"/>
      <c r="P543" s="57"/>
      <c r="Q543" s="57"/>
    </row>
    <row r="544" spans="12:17" ht="16.5">
      <c r="L544" s="57"/>
      <c r="M544" s="57"/>
      <c r="N544" s="57"/>
      <c r="O544" s="57"/>
      <c r="P544" s="57"/>
      <c r="Q544" s="57"/>
    </row>
    <row r="545" spans="12:17" ht="16.5">
      <c r="L545" s="57"/>
      <c r="M545" s="57"/>
      <c r="N545" s="57"/>
      <c r="O545" s="57"/>
      <c r="P545" s="57"/>
      <c r="Q545" s="57"/>
    </row>
    <row r="546" spans="12:17" ht="16.5">
      <c r="L546" s="57"/>
      <c r="M546" s="57"/>
      <c r="N546" s="57"/>
      <c r="O546" s="57"/>
      <c r="P546" s="57"/>
      <c r="Q546" s="57"/>
    </row>
    <row r="547" spans="12:17" ht="16.5">
      <c r="L547" s="57"/>
      <c r="M547" s="57"/>
      <c r="N547" s="57"/>
      <c r="O547" s="57"/>
      <c r="P547" s="57"/>
      <c r="Q547" s="57"/>
    </row>
    <row r="548" spans="12:17" ht="16.5">
      <c r="L548" s="57"/>
      <c r="M548" s="57"/>
      <c r="N548" s="57"/>
      <c r="O548" s="57"/>
      <c r="P548" s="57"/>
      <c r="Q548" s="57"/>
    </row>
    <row r="549" spans="12:17" ht="16.5">
      <c r="L549" s="57"/>
      <c r="M549" s="57"/>
      <c r="N549" s="57"/>
      <c r="O549" s="57"/>
      <c r="P549" s="57"/>
      <c r="Q549" s="57"/>
    </row>
    <row r="550" spans="12:17" ht="16.5">
      <c r="L550" s="57"/>
      <c r="M550" s="57"/>
      <c r="N550" s="57"/>
      <c r="O550" s="57"/>
      <c r="P550" s="57"/>
      <c r="Q550" s="57"/>
    </row>
    <row r="551" spans="12:17" ht="16.5">
      <c r="L551" s="57"/>
      <c r="M551" s="57"/>
      <c r="N551" s="57"/>
      <c r="O551" s="57"/>
      <c r="P551" s="57"/>
      <c r="Q551" s="57"/>
    </row>
    <row r="552" spans="12:17" ht="16.5">
      <c r="L552" s="57"/>
      <c r="M552" s="57"/>
      <c r="N552" s="57"/>
      <c r="O552" s="57"/>
      <c r="P552" s="57"/>
      <c r="Q552" s="57"/>
    </row>
    <row r="553" spans="12:17" ht="16.5">
      <c r="L553" s="57"/>
      <c r="M553" s="57"/>
      <c r="N553" s="57"/>
      <c r="O553" s="57"/>
      <c r="P553" s="57"/>
      <c r="Q553" s="57"/>
    </row>
    <row r="554" spans="12:17" ht="16.5">
      <c r="L554" s="57"/>
      <c r="M554" s="57"/>
      <c r="N554" s="57"/>
      <c r="O554" s="57"/>
      <c r="P554" s="57"/>
      <c r="Q554" s="57"/>
    </row>
    <row r="555" spans="12:17" ht="16.5">
      <c r="L555" s="57"/>
      <c r="M555" s="57"/>
      <c r="N555" s="57"/>
      <c r="O555" s="57"/>
      <c r="P555" s="57"/>
      <c r="Q555" s="57"/>
    </row>
    <row r="556" spans="12:17" ht="16.5">
      <c r="L556" s="57"/>
      <c r="M556" s="57"/>
      <c r="N556" s="57"/>
      <c r="O556" s="57"/>
      <c r="P556" s="57"/>
      <c r="Q556" s="57"/>
    </row>
    <row r="557" spans="12:17" ht="16.5">
      <c r="L557" s="57"/>
      <c r="M557" s="57"/>
      <c r="N557" s="57"/>
      <c r="O557" s="57"/>
      <c r="P557" s="57"/>
      <c r="Q557" s="57"/>
    </row>
    <row r="558" spans="12:17" ht="16.5">
      <c r="L558" s="57"/>
      <c r="M558" s="57"/>
      <c r="N558" s="57"/>
      <c r="O558" s="57"/>
      <c r="P558" s="57"/>
      <c r="Q558" s="57"/>
    </row>
    <row r="559" spans="12:17" ht="16.5">
      <c r="L559" s="57"/>
      <c r="M559" s="57"/>
      <c r="N559" s="57"/>
      <c r="O559" s="57"/>
      <c r="P559" s="57"/>
      <c r="Q559" s="57"/>
    </row>
    <row r="560" spans="12:17" ht="16.5">
      <c r="L560" s="57"/>
      <c r="M560" s="57"/>
      <c r="N560" s="57"/>
      <c r="O560" s="57"/>
      <c r="P560" s="57"/>
      <c r="Q560" s="57"/>
    </row>
    <row r="561" spans="12:17" ht="16.5">
      <c r="L561" s="57"/>
      <c r="M561" s="57"/>
      <c r="N561" s="57"/>
      <c r="O561" s="57"/>
      <c r="P561" s="57"/>
      <c r="Q561" s="57"/>
    </row>
    <row r="562" spans="12:17" ht="16.5">
      <c r="L562" s="57"/>
      <c r="M562" s="57"/>
      <c r="N562" s="57"/>
      <c r="O562" s="57"/>
      <c r="P562" s="57"/>
      <c r="Q562" s="57"/>
    </row>
    <row r="563" spans="12:17" ht="16.5">
      <c r="L563" s="57"/>
      <c r="M563" s="57"/>
      <c r="N563" s="57"/>
      <c r="O563" s="57"/>
      <c r="P563" s="57"/>
      <c r="Q563" s="57"/>
    </row>
    <row r="564" spans="12:17" ht="16.5">
      <c r="L564" s="57"/>
      <c r="M564" s="57"/>
      <c r="N564" s="57"/>
      <c r="O564" s="57"/>
      <c r="P564" s="57"/>
      <c r="Q564" s="57"/>
    </row>
    <row r="565" spans="12:17" ht="16.5">
      <c r="L565" s="57"/>
      <c r="M565" s="57"/>
      <c r="N565" s="57"/>
      <c r="O565" s="57"/>
      <c r="P565" s="57"/>
      <c r="Q565" s="57"/>
    </row>
    <row r="566" spans="12:17" ht="16.5">
      <c r="L566" s="57"/>
      <c r="M566" s="57"/>
      <c r="N566" s="57"/>
      <c r="O566" s="57"/>
      <c r="P566" s="57"/>
      <c r="Q566" s="57"/>
    </row>
    <row r="567" spans="12:17" ht="16.5">
      <c r="L567" s="57"/>
      <c r="M567" s="57"/>
      <c r="N567" s="57"/>
      <c r="O567" s="57"/>
      <c r="P567" s="57"/>
      <c r="Q567" s="57"/>
    </row>
    <row r="568" spans="12:17" ht="16.5">
      <c r="L568" s="57"/>
      <c r="M568" s="57"/>
      <c r="N568" s="57"/>
      <c r="O568" s="57"/>
      <c r="P568" s="57"/>
      <c r="Q568" s="57"/>
    </row>
    <row r="569" spans="12:17" ht="16.5">
      <c r="L569" s="57"/>
      <c r="M569" s="57"/>
      <c r="N569" s="57"/>
      <c r="O569" s="57"/>
      <c r="P569" s="57"/>
      <c r="Q569" s="57"/>
    </row>
    <row r="570" spans="12:17" ht="16.5">
      <c r="L570" s="57"/>
      <c r="M570" s="57"/>
      <c r="N570" s="57"/>
      <c r="O570" s="57"/>
      <c r="P570" s="57"/>
      <c r="Q570" s="57"/>
    </row>
    <row r="571" spans="12:17" ht="16.5">
      <c r="L571" s="57"/>
      <c r="M571" s="57"/>
      <c r="N571" s="57"/>
      <c r="O571" s="57"/>
      <c r="P571" s="57"/>
      <c r="Q571" s="57"/>
    </row>
    <row r="572" spans="12:17" ht="16.5">
      <c r="L572" s="57"/>
      <c r="M572" s="57"/>
      <c r="N572" s="57"/>
      <c r="O572" s="57"/>
      <c r="P572" s="57"/>
      <c r="Q572" s="57"/>
    </row>
    <row r="573" spans="12:17" ht="16.5">
      <c r="L573" s="57"/>
      <c r="M573" s="57"/>
      <c r="N573" s="57"/>
      <c r="O573" s="57"/>
      <c r="P573" s="57"/>
      <c r="Q573" s="57"/>
    </row>
    <row r="574" spans="12:17" ht="16.5">
      <c r="L574" s="57"/>
      <c r="M574" s="57"/>
      <c r="N574" s="57"/>
      <c r="O574" s="57"/>
      <c r="P574" s="57"/>
      <c r="Q574" s="57"/>
    </row>
    <row r="575" spans="12:17" ht="16.5">
      <c r="L575" s="57"/>
      <c r="M575" s="57"/>
      <c r="N575" s="57"/>
      <c r="O575" s="57"/>
      <c r="P575" s="57"/>
      <c r="Q575" s="57"/>
    </row>
    <row r="576" spans="12:17" ht="16.5">
      <c r="L576" s="57"/>
      <c r="M576" s="57"/>
      <c r="N576" s="57"/>
      <c r="O576" s="57"/>
      <c r="P576" s="57"/>
      <c r="Q576" s="57"/>
    </row>
    <row r="577" spans="12:17" ht="16.5">
      <c r="L577" s="57"/>
      <c r="M577" s="57"/>
      <c r="N577" s="57"/>
      <c r="O577" s="57"/>
      <c r="P577" s="57"/>
      <c r="Q577" s="57"/>
    </row>
    <row r="578" spans="12:17" ht="16.5">
      <c r="L578" s="57"/>
      <c r="M578" s="57"/>
      <c r="N578" s="57"/>
      <c r="O578" s="57"/>
      <c r="P578" s="57"/>
      <c r="Q578" s="57"/>
    </row>
    <row r="579" spans="12:17" ht="16.5">
      <c r="L579" s="57"/>
      <c r="M579" s="57"/>
      <c r="N579" s="57"/>
      <c r="O579" s="57"/>
      <c r="P579" s="57"/>
      <c r="Q579" s="57"/>
    </row>
    <row r="580" spans="12:17" ht="16.5">
      <c r="L580" s="57"/>
      <c r="M580" s="57"/>
      <c r="N580" s="57"/>
      <c r="O580" s="57"/>
      <c r="P580" s="57"/>
      <c r="Q580" s="57"/>
    </row>
    <row r="581" spans="12:17" ht="16.5">
      <c r="L581" s="57"/>
      <c r="M581" s="57"/>
      <c r="N581" s="57"/>
      <c r="O581" s="57"/>
      <c r="P581" s="57"/>
      <c r="Q581" s="57"/>
    </row>
    <row r="582" spans="12:17" ht="16.5">
      <c r="L582" s="57"/>
      <c r="M582" s="57"/>
      <c r="N582" s="57"/>
      <c r="O582" s="57"/>
      <c r="P582" s="57"/>
      <c r="Q582" s="57"/>
    </row>
    <row r="583" spans="12:17" ht="16.5">
      <c r="L583" s="57"/>
      <c r="M583" s="57"/>
      <c r="N583" s="57"/>
      <c r="O583" s="57"/>
      <c r="P583" s="57"/>
      <c r="Q583" s="57"/>
    </row>
    <row r="584" spans="12:17" ht="16.5">
      <c r="L584" s="57"/>
      <c r="M584" s="57"/>
      <c r="N584" s="57"/>
      <c r="O584" s="57"/>
      <c r="P584" s="57"/>
      <c r="Q584" s="57"/>
    </row>
    <row r="585" spans="12:17" ht="16.5">
      <c r="L585" s="57"/>
      <c r="M585" s="57"/>
      <c r="N585" s="57"/>
      <c r="O585" s="57"/>
      <c r="P585" s="57"/>
      <c r="Q585" s="57"/>
    </row>
    <row r="586" spans="12:17" ht="16.5">
      <c r="L586" s="57"/>
      <c r="M586" s="57"/>
      <c r="N586" s="57"/>
      <c r="O586" s="57"/>
      <c r="P586" s="57"/>
      <c r="Q586" s="57"/>
    </row>
    <row r="587" spans="12:17" ht="16.5">
      <c r="L587" s="57"/>
      <c r="M587" s="57"/>
      <c r="N587" s="57"/>
      <c r="O587" s="57"/>
      <c r="P587" s="57"/>
      <c r="Q587" s="57"/>
    </row>
    <row r="588" spans="12:17" ht="16.5">
      <c r="L588" s="57"/>
      <c r="M588" s="57"/>
      <c r="N588" s="57"/>
      <c r="O588" s="57"/>
      <c r="P588" s="57"/>
      <c r="Q588" s="57"/>
    </row>
    <row r="589" spans="12:17" ht="16.5">
      <c r="L589" s="57"/>
      <c r="M589" s="57"/>
      <c r="N589" s="57"/>
      <c r="O589" s="57"/>
      <c r="P589" s="57"/>
      <c r="Q589" s="57"/>
    </row>
    <row r="590" spans="12:17" ht="16.5">
      <c r="L590" s="57"/>
      <c r="M590" s="57"/>
      <c r="N590" s="57"/>
      <c r="O590" s="57"/>
      <c r="P590" s="57"/>
      <c r="Q590" s="57"/>
    </row>
    <row r="591" spans="12:17" ht="16.5">
      <c r="L591" s="57"/>
      <c r="M591" s="57"/>
      <c r="N591" s="57"/>
      <c r="O591" s="57"/>
      <c r="P591" s="57"/>
      <c r="Q591" s="57"/>
    </row>
    <row r="592" spans="12:17" ht="16.5">
      <c r="L592" s="57"/>
      <c r="M592" s="57"/>
      <c r="N592" s="57"/>
      <c r="O592" s="57"/>
      <c r="P592" s="57"/>
      <c r="Q592" s="57"/>
    </row>
    <row r="593" spans="12:17" ht="16.5">
      <c r="L593" s="57"/>
      <c r="M593" s="57"/>
      <c r="N593" s="57"/>
      <c r="O593" s="57"/>
      <c r="P593" s="57"/>
      <c r="Q593" s="57"/>
    </row>
    <row r="594" spans="12:17" ht="16.5">
      <c r="L594" s="57"/>
      <c r="M594" s="57"/>
      <c r="N594" s="57"/>
      <c r="O594" s="57"/>
      <c r="P594" s="57"/>
      <c r="Q594" s="57"/>
    </row>
    <row r="595" spans="12:17" ht="16.5">
      <c r="L595" s="57"/>
      <c r="M595" s="57"/>
      <c r="N595" s="57"/>
      <c r="O595" s="57"/>
      <c r="P595" s="57"/>
      <c r="Q595" s="57"/>
    </row>
    <row r="596" spans="12:17" ht="16.5">
      <c r="L596" s="57"/>
      <c r="M596" s="57"/>
      <c r="N596" s="57"/>
      <c r="O596" s="57"/>
      <c r="P596" s="57"/>
      <c r="Q596" s="57"/>
    </row>
    <row r="597" spans="12:17" ht="16.5">
      <c r="L597" s="57"/>
      <c r="M597" s="57"/>
      <c r="N597" s="57"/>
      <c r="O597" s="57"/>
      <c r="P597" s="57"/>
      <c r="Q597" s="57"/>
    </row>
    <row r="598" spans="12:17" ht="16.5">
      <c r="L598" s="57"/>
      <c r="M598" s="57"/>
      <c r="N598" s="57"/>
      <c r="O598" s="57"/>
      <c r="P598" s="57"/>
      <c r="Q598" s="57"/>
    </row>
    <row r="599" spans="12:17" ht="16.5">
      <c r="L599" s="57"/>
      <c r="M599" s="57"/>
      <c r="N599" s="57"/>
      <c r="O599" s="57"/>
      <c r="P599" s="57"/>
      <c r="Q599" s="57"/>
    </row>
    <row r="600" spans="12:17" ht="16.5">
      <c r="L600" s="57"/>
      <c r="M600" s="57"/>
      <c r="N600" s="57"/>
      <c r="O600" s="57"/>
      <c r="P600" s="57"/>
      <c r="Q600" s="57"/>
    </row>
    <row r="601" spans="12:17" ht="16.5">
      <c r="L601" s="57"/>
      <c r="M601" s="57"/>
      <c r="N601" s="57"/>
      <c r="O601" s="57"/>
      <c r="P601" s="57"/>
      <c r="Q601" s="57"/>
    </row>
    <row r="602" spans="12:17" ht="16.5">
      <c r="L602" s="57"/>
      <c r="M602" s="57"/>
      <c r="N602" s="57"/>
      <c r="O602" s="57"/>
      <c r="P602" s="57"/>
      <c r="Q602" s="57"/>
    </row>
    <row r="603" spans="12:17" ht="16.5">
      <c r="L603" s="57"/>
      <c r="M603" s="57"/>
      <c r="N603" s="57"/>
      <c r="O603" s="57"/>
      <c r="P603" s="57"/>
      <c r="Q603" s="57"/>
    </row>
    <row r="604" spans="12:17" ht="16.5">
      <c r="L604" s="57"/>
      <c r="M604" s="57"/>
      <c r="N604" s="57"/>
      <c r="O604" s="57"/>
      <c r="P604" s="57"/>
      <c r="Q604" s="57"/>
    </row>
    <row r="605" spans="12:17" ht="16.5">
      <c r="L605" s="57"/>
      <c r="M605" s="57"/>
      <c r="N605" s="57"/>
      <c r="O605" s="57"/>
      <c r="P605" s="57"/>
      <c r="Q605" s="57"/>
    </row>
    <row r="606" spans="12:17" ht="16.5">
      <c r="L606" s="57"/>
      <c r="M606" s="57"/>
      <c r="N606" s="57"/>
      <c r="O606" s="57"/>
      <c r="P606" s="57"/>
      <c r="Q606" s="57"/>
    </row>
    <row r="607" spans="12:17" ht="16.5">
      <c r="L607" s="57"/>
      <c r="M607" s="57"/>
      <c r="N607" s="57"/>
      <c r="O607" s="57"/>
      <c r="P607" s="57"/>
      <c r="Q607" s="57"/>
    </row>
    <row r="608" spans="12:17" ht="16.5">
      <c r="L608" s="57"/>
      <c r="M608" s="57"/>
      <c r="N608" s="57"/>
      <c r="O608" s="57"/>
      <c r="P608" s="57"/>
      <c r="Q608" s="57"/>
    </row>
    <row r="609" spans="12:17" ht="16.5">
      <c r="L609" s="57"/>
      <c r="M609" s="57"/>
      <c r="N609" s="57"/>
      <c r="O609" s="57"/>
      <c r="P609" s="57"/>
      <c r="Q609" s="57"/>
    </row>
    <row r="610" spans="12:17" ht="16.5">
      <c r="L610" s="57"/>
      <c r="M610" s="57"/>
      <c r="N610" s="57"/>
      <c r="O610" s="57"/>
      <c r="P610" s="57"/>
      <c r="Q610" s="57"/>
    </row>
    <row r="611" spans="12:17" ht="16.5">
      <c r="L611" s="57"/>
      <c r="M611" s="57"/>
      <c r="N611" s="57"/>
      <c r="O611" s="57"/>
      <c r="P611" s="57"/>
      <c r="Q611" s="57"/>
    </row>
    <row r="612" spans="12:17" ht="16.5">
      <c r="L612" s="57"/>
      <c r="M612" s="57"/>
      <c r="N612" s="57"/>
      <c r="O612" s="57"/>
      <c r="P612" s="57"/>
      <c r="Q612" s="57"/>
    </row>
    <row r="613" spans="12:17" ht="16.5">
      <c r="L613" s="57"/>
      <c r="M613" s="57"/>
      <c r="N613" s="57"/>
      <c r="O613" s="57"/>
      <c r="P613" s="57"/>
      <c r="Q613" s="57"/>
    </row>
    <row r="614" spans="12:17" ht="16.5">
      <c r="L614" s="57"/>
      <c r="M614" s="57"/>
      <c r="N614" s="57"/>
      <c r="O614" s="57"/>
      <c r="P614" s="57"/>
      <c r="Q614" s="57"/>
    </row>
    <row r="615" spans="12:17" ht="16.5">
      <c r="L615" s="57"/>
      <c r="M615" s="57"/>
      <c r="N615" s="57"/>
      <c r="O615" s="57"/>
      <c r="P615" s="57"/>
      <c r="Q615" s="57"/>
    </row>
    <row r="616" spans="12:17" ht="16.5">
      <c r="L616" s="57"/>
      <c r="M616" s="57"/>
      <c r="N616" s="57"/>
      <c r="O616" s="57"/>
      <c r="P616" s="57"/>
      <c r="Q616" s="57"/>
    </row>
    <row r="617" spans="12:17" ht="16.5">
      <c r="L617" s="57"/>
      <c r="M617" s="57"/>
      <c r="N617" s="57"/>
      <c r="O617" s="57"/>
      <c r="P617" s="57"/>
      <c r="Q617" s="57"/>
    </row>
    <row r="618" spans="12:17" ht="16.5">
      <c r="L618" s="57"/>
      <c r="M618" s="57"/>
      <c r="N618" s="57"/>
      <c r="O618" s="57"/>
      <c r="P618" s="57"/>
      <c r="Q618" s="57"/>
    </row>
    <row r="619" spans="12:17" ht="16.5">
      <c r="L619" s="57"/>
      <c r="M619" s="57"/>
      <c r="N619" s="57"/>
      <c r="O619" s="57"/>
      <c r="P619" s="57"/>
      <c r="Q619" s="57"/>
    </row>
    <row r="620" spans="12:17" ht="16.5">
      <c r="L620" s="57"/>
      <c r="M620" s="57"/>
      <c r="N620" s="57"/>
      <c r="O620" s="57"/>
      <c r="P620" s="57"/>
      <c r="Q620" s="57"/>
    </row>
    <row r="621" spans="12:17" ht="16.5">
      <c r="L621" s="57"/>
      <c r="M621" s="57"/>
      <c r="N621" s="57"/>
      <c r="O621" s="57"/>
      <c r="P621" s="57"/>
      <c r="Q621" s="57"/>
    </row>
    <row r="622" spans="12:17" ht="16.5">
      <c r="L622" s="57"/>
      <c r="M622" s="57"/>
      <c r="N622" s="57"/>
      <c r="O622" s="57"/>
      <c r="P622" s="57"/>
      <c r="Q622" s="57"/>
    </row>
    <row r="623" spans="12:17" ht="16.5">
      <c r="L623" s="57"/>
      <c r="M623" s="57"/>
      <c r="N623" s="57"/>
      <c r="O623" s="57"/>
      <c r="P623" s="57"/>
      <c r="Q623" s="57"/>
    </row>
    <row r="624" spans="12:17" ht="16.5">
      <c r="L624" s="57"/>
      <c r="M624" s="57"/>
      <c r="N624" s="57"/>
      <c r="O624" s="57"/>
      <c r="P624" s="57"/>
      <c r="Q624" s="57"/>
    </row>
    <row r="625" spans="12:17" ht="16.5">
      <c r="L625" s="57"/>
      <c r="M625" s="57"/>
      <c r="N625" s="57"/>
      <c r="O625" s="57"/>
      <c r="P625" s="57"/>
      <c r="Q625" s="57"/>
    </row>
    <row r="626" spans="12:17" ht="16.5">
      <c r="L626" s="57"/>
      <c r="M626" s="57"/>
      <c r="N626" s="57"/>
      <c r="O626" s="57"/>
      <c r="P626" s="57"/>
      <c r="Q626" s="57"/>
    </row>
    <row r="627" spans="12:17" ht="16.5">
      <c r="L627" s="57"/>
      <c r="M627" s="57"/>
      <c r="N627" s="57"/>
      <c r="O627" s="57"/>
      <c r="P627" s="57"/>
      <c r="Q627" s="57"/>
    </row>
    <row r="628" spans="12:17" ht="16.5">
      <c r="L628" s="57"/>
      <c r="M628" s="57"/>
      <c r="N628" s="57"/>
      <c r="O628" s="57"/>
      <c r="P628" s="57"/>
      <c r="Q628" s="57"/>
    </row>
    <row r="629" spans="12:17" ht="16.5">
      <c r="L629" s="57"/>
      <c r="M629" s="57"/>
      <c r="N629" s="57"/>
      <c r="O629" s="57"/>
      <c r="P629" s="57"/>
      <c r="Q629" s="57"/>
    </row>
    <row r="630" spans="12:17" ht="16.5">
      <c r="L630" s="57"/>
      <c r="M630" s="57"/>
      <c r="N630" s="57"/>
      <c r="O630" s="57"/>
      <c r="P630" s="57"/>
      <c r="Q630" s="57"/>
    </row>
    <row r="631" spans="12:17" ht="16.5">
      <c r="L631" s="57"/>
      <c r="M631" s="57"/>
      <c r="N631" s="57"/>
      <c r="O631" s="57"/>
      <c r="P631" s="57"/>
      <c r="Q631" s="57"/>
    </row>
    <row r="632" spans="12:17" ht="16.5">
      <c r="L632" s="57"/>
      <c r="M632" s="57"/>
      <c r="N632" s="57"/>
      <c r="O632" s="57"/>
      <c r="P632" s="57"/>
      <c r="Q632" s="57"/>
    </row>
    <row r="633" spans="12:17" ht="16.5">
      <c r="L633" s="57"/>
      <c r="M633" s="57"/>
      <c r="N633" s="57"/>
      <c r="O633" s="57"/>
      <c r="P633" s="57"/>
      <c r="Q633" s="57"/>
    </row>
    <row r="634" spans="12:17" ht="16.5">
      <c r="L634" s="57"/>
      <c r="M634" s="57"/>
      <c r="N634" s="57"/>
      <c r="O634" s="57"/>
      <c r="P634" s="57"/>
      <c r="Q634" s="57"/>
    </row>
    <row r="635" spans="12:17" ht="16.5">
      <c r="L635" s="57"/>
      <c r="M635" s="57"/>
      <c r="N635" s="57"/>
      <c r="O635" s="57"/>
      <c r="P635" s="57"/>
      <c r="Q635" s="57"/>
    </row>
    <row r="636" spans="12:17" ht="16.5">
      <c r="L636" s="57"/>
      <c r="M636" s="57"/>
      <c r="N636" s="57"/>
      <c r="O636" s="57"/>
      <c r="P636" s="57"/>
      <c r="Q636" s="57"/>
    </row>
    <row r="637" spans="12:17" ht="16.5">
      <c r="L637" s="57"/>
      <c r="M637" s="57"/>
      <c r="N637" s="57"/>
      <c r="O637" s="57"/>
      <c r="P637" s="57"/>
      <c r="Q637" s="57"/>
    </row>
    <row r="638" spans="12:17" ht="16.5">
      <c r="L638" s="57"/>
      <c r="M638" s="57"/>
      <c r="N638" s="57"/>
      <c r="O638" s="57"/>
      <c r="P638" s="57"/>
      <c r="Q638" s="57"/>
    </row>
    <row r="639" spans="12:17" ht="16.5">
      <c r="L639" s="57"/>
      <c r="M639" s="57"/>
      <c r="N639" s="57"/>
      <c r="O639" s="57"/>
      <c r="P639" s="57"/>
      <c r="Q639" s="57"/>
    </row>
    <row r="640" spans="12:17" ht="16.5">
      <c r="L640" s="57"/>
      <c r="M640" s="57"/>
      <c r="N640" s="57"/>
      <c r="O640" s="57"/>
      <c r="P640" s="57"/>
      <c r="Q640" s="57"/>
    </row>
    <row r="641" spans="12:17" ht="16.5">
      <c r="L641" s="57"/>
      <c r="M641" s="57"/>
      <c r="N641" s="57"/>
      <c r="O641" s="57"/>
      <c r="P641" s="57"/>
      <c r="Q641" s="57"/>
    </row>
    <row r="642" spans="12:17" ht="16.5">
      <c r="L642" s="57"/>
      <c r="M642" s="57"/>
      <c r="N642" s="57"/>
      <c r="O642" s="57"/>
      <c r="P642" s="57"/>
      <c r="Q642" s="57"/>
    </row>
    <row r="643" spans="12:17" ht="16.5">
      <c r="L643" s="57"/>
      <c r="M643" s="57"/>
      <c r="N643" s="57"/>
      <c r="O643" s="57"/>
      <c r="P643" s="57"/>
      <c r="Q643" s="57"/>
    </row>
    <row r="644" spans="12:17" ht="16.5">
      <c r="L644" s="57"/>
      <c r="M644" s="57"/>
      <c r="N644" s="57"/>
      <c r="O644" s="57"/>
      <c r="P644" s="57"/>
      <c r="Q644" s="57"/>
    </row>
    <row r="645" spans="12:17" ht="16.5">
      <c r="L645" s="57"/>
      <c r="M645" s="57"/>
      <c r="N645" s="57"/>
      <c r="O645" s="57"/>
      <c r="P645" s="57"/>
      <c r="Q645" s="57"/>
    </row>
    <row r="646" spans="12:17" ht="16.5">
      <c r="L646" s="57"/>
      <c r="M646" s="57"/>
      <c r="N646" s="57"/>
      <c r="O646" s="57"/>
      <c r="P646" s="57"/>
      <c r="Q646" s="57"/>
    </row>
    <row r="647" spans="12:17" ht="16.5">
      <c r="L647" s="57"/>
      <c r="M647" s="57"/>
      <c r="N647" s="57"/>
      <c r="O647" s="57"/>
      <c r="P647" s="57"/>
      <c r="Q647" s="57"/>
    </row>
    <row r="648" spans="12:17" ht="16.5">
      <c r="L648" s="57"/>
      <c r="M648" s="57"/>
      <c r="N648" s="57"/>
      <c r="O648" s="57"/>
      <c r="P648" s="57"/>
      <c r="Q648" s="57"/>
    </row>
    <row r="649" spans="12:17" ht="16.5">
      <c r="L649" s="57"/>
      <c r="M649" s="57"/>
      <c r="N649" s="57"/>
      <c r="O649" s="57"/>
      <c r="P649" s="57"/>
      <c r="Q649" s="57"/>
    </row>
    <row r="650" spans="12:17" ht="16.5">
      <c r="L650" s="57"/>
      <c r="M650" s="57"/>
      <c r="N650" s="57"/>
      <c r="O650" s="57"/>
      <c r="P650" s="57"/>
      <c r="Q650" s="57"/>
    </row>
    <row r="651" spans="12:17" ht="16.5">
      <c r="L651" s="57"/>
      <c r="M651" s="57"/>
      <c r="N651" s="57"/>
      <c r="O651" s="57"/>
      <c r="P651" s="57"/>
      <c r="Q651" s="57"/>
    </row>
    <row r="652" spans="12:17" ht="16.5">
      <c r="L652" s="57"/>
      <c r="M652" s="57"/>
      <c r="N652" s="57"/>
      <c r="O652" s="57"/>
      <c r="P652" s="57"/>
      <c r="Q652" s="57"/>
    </row>
    <row r="653" spans="12:17" ht="16.5">
      <c r="L653" s="57"/>
      <c r="M653" s="57"/>
      <c r="N653" s="57"/>
      <c r="O653" s="57"/>
      <c r="P653" s="57"/>
      <c r="Q653" s="57"/>
    </row>
    <row r="654" spans="12:17" ht="16.5">
      <c r="L654" s="57"/>
      <c r="M654" s="57"/>
      <c r="N654" s="57"/>
      <c r="O654" s="57"/>
      <c r="P654" s="57"/>
      <c r="Q654" s="57"/>
    </row>
    <row r="655" spans="12:17" ht="16.5">
      <c r="L655" s="57"/>
      <c r="M655" s="57"/>
      <c r="N655" s="57"/>
      <c r="O655" s="57"/>
      <c r="P655" s="57"/>
      <c r="Q655" s="57"/>
    </row>
    <row r="656" spans="12:17" ht="16.5">
      <c r="L656" s="57"/>
      <c r="M656" s="57"/>
      <c r="N656" s="57"/>
      <c r="O656" s="57"/>
      <c r="P656" s="57"/>
      <c r="Q656" s="57"/>
    </row>
    <row r="657" spans="12:17" ht="16.5">
      <c r="L657" s="57"/>
      <c r="M657" s="57"/>
      <c r="N657" s="57"/>
      <c r="O657" s="57"/>
      <c r="P657" s="57"/>
      <c r="Q657" s="57"/>
    </row>
    <row r="658" spans="12:17" ht="16.5">
      <c r="L658" s="57"/>
      <c r="M658" s="57"/>
      <c r="N658" s="57"/>
      <c r="O658" s="57"/>
      <c r="P658" s="57"/>
      <c r="Q658" s="57"/>
    </row>
    <row r="659" spans="12:17" ht="16.5">
      <c r="L659" s="57"/>
      <c r="M659" s="57"/>
      <c r="N659" s="57"/>
      <c r="O659" s="57"/>
      <c r="P659" s="57"/>
      <c r="Q659" s="57"/>
    </row>
    <row r="660" spans="12:17" ht="16.5">
      <c r="L660" s="57"/>
      <c r="M660" s="57"/>
      <c r="N660" s="57"/>
      <c r="O660" s="57"/>
      <c r="P660" s="57"/>
      <c r="Q660" s="57"/>
    </row>
    <row r="661" spans="12:17" ht="16.5">
      <c r="L661" s="57"/>
      <c r="M661" s="57"/>
      <c r="N661" s="57"/>
      <c r="O661" s="57"/>
      <c r="P661" s="57"/>
      <c r="Q661" s="57"/>
    </row>
    <row r="662" spans="12:17" ht="16.5">
      <c r="L662" s="57"/>
      <c r="M662" s="57"/>
      <c r="N662" s="57"/>
      <c r="O662" s="57"/>
      <c r="P662" s="57"/>
      <c r="Q662" s="57"/>
    </row>
    <row r="663" spans="12:17" ht="16.5">
      <c r="L663" s="57"/>
      <c r="M663" s="57"/>
      <c r="N663" s="57"/>
      <c r="O663" s="57"/>
      <c r="P663" s="57"/>
      <c r="Q663" s="57"/>
    </row>
    <row r="664" spans="12:17" ht="16.5">
      <c r="L664" s="57"/>
      <c r="M664" s="57"/>
      <c r="N664" s="57"/>
      <c r="O664" s="57"/>
      <c r="P664" s="57"/>
      <c r="Q664" s="57"/>
    </row>
    <row r="665" spans="12:17" ht="16.5">
      <c r="L665" s="57"/>
      <c r="M665" s="57"/>
      <c r="N665" s="57"/>
      <c r="O665" s="57"/>
      <c r="P665" s="57"/>
      <c r="Q665" s="57"/>
    </row>
    <row r="666" spans="12:17" ht="16.5">
      <c r="L666" s="57"/>
      <c r="M666" s="57"/>
      <c r="N666" s="57"/>
      <c r="O666" s="57"/>
      <c r="P666" s="57"/>
      <c r="Q666" s="57"/>
    </row>
    <row r="667" spans="12:17" ht="16.5">
      <c r="L667" s="57"/>
      <c r="M667" s="57"/>
      <c r="N667" s="57"/>
      <c r="O667" s="57"/>
      <c r="P667" s="57"/>
      <c r="Q667" s="57"/>
    </row>
    <row r="668" spans="12:17" ht="16.5">
      <c r="L668" s="57"/>
      <c r="M668" s="57"/>
      <c r="N668" s="57"/>
      <c r="O668" s="57"/>
      <c r="P668" s="57"/>
      <c r="Q668" s="57"/>
    </row>
    <row r="669" spans="12:17" ht="16.5">
      <c r="L669" s="57"/>
      <c r="M669" s="57"/>
      <c r="N669" s="57"/>
      <c r="O669" s="57"/>
      <c r="P669" s="57"/>
      <c r="Q669" s="57"/>
    </row>
    <row r="670" spans="12:17" ht="16.5">
      <c r="L670" s="57"/>
      <c r="M670" s="57"/>
      <c r="N670" s="57"/>
      <c r="O670" s="57"/>
      <c r="P670" s="57"/>
      <c r="Q670" s="57"/>
    </row>
    <row r="671" spans="12:17" ht="16.5">
      <c r="L671" s="57"/>
      <c r="M671" s="57"/>
      <c r="N671" s="57"/>
      <c r="O671" s="57"/>
      <c r="P671" s="57"/>
      <c r="Q671" s="57"/>
    </row>
    <row r="672" spans="12:17" ht="16.5">
      <c r="L672" s="57"/>
      <c r="M672" s="57"/>
      <c r="N672" s="57"/>
      <c r="O672" s="57"/>
      <c r="P672" s="57"/>
      <c r="Q672" s="57"/>
    </row>
    <row r="673" spans="12:17" ht="16.5">
      <c r="L673" s="57"/>
      <c r="M673" s="57"/>
      <c r="N673" s="57"/>
      <c r="O673" s="57"/>
      <c r="P673" s="57"/>
      <c r="Q673" s="57"/>
    </row>
    <row r="674" spans="12:17" ht="16.5">
      <c r="L674" s="57"/>
      <c r="M674" s="57"/>
      <c r="N674" s="57"/>
      <c r="O674" s="57"/>
      <c r="P674" s="57"/>
      <c r="Q674" s="57"/>
    </row>
    <row r="675" spans="12:17" ht="16.5">
      <c r="L675" s="57"/>
      <c r="M675" s="57"/>
      <c r="N675" s="57"/>
      <c r="O675" s="57"/>
      <c r="P675" s="57"/>
      <c r="Q675" s="57"/>
    </row>
    <row r="676" spans="12:17" ht="16.5">
      <c r="L676" s="57"/>
      <c r="M676" s="57"/>
      <c r="N676" s="57"/>
      <c r="O676" s="57"/>
      <c r="P676" s="57"/>
      <c r="Q676" s="57"/>
    </row>
    <row r="677" spans="12:17" ht="16.5">
      <c r="L677" s="57"/>
      <c r="M677" s="57"/>
      <c r="N677" s="57"/>
      <c r="O677" s="57"/>
      <c r="P677" s="57"/>
      <c r="Q677" s="57"/>
    </row>
    <row r="678" spans="12:17" ht="16.5">
      <c r="L678" s="57"/>
      <c r="M678" s="57"/>
      <c r="N678" s="57"/>
      <c r="O678" s="57"/>
      <c r="P678" s="57"/>
      <c r="Q678" s="57"/>
    </row>
    <row r="679" spans="12:17" ht="16.5">
      <c r="L679" s="57"/>
      <c r="M679" s="57"/>
      <c r="N679" s="57"/>
      <c r="O679" s="57"/>
      <c r="P679" s="57"/>
      <c r="Q679" s="57"/>
    </row>
    <row r="680" spans="12:17" ht="16.5">
      <c r="L680" s="57"/>
      <c r="M680" s="57"/>
      <c r="N680" s="57"/>
      <c r="O680" s="57"/>
      <c r="P680" s="57"/>
      <c r="Q680" s="57"/>
    </row>
    <row r="681" spans="12:17" ht="16.5">
      <c r="L681" s="57"/>
      <c r="M681" s="57"/>
      <c r="N681" s="57"/>
      <c r="O681" s="57"/>
      <c r="P681" s="57"/>
      <c r="Q681" s="57"/>
    </row>
    <row r="682" spans="12:17" ht="16.5">
      <c r="L682" s="57"/>
      <c r="M682" s="57"/>
      <c r="N682" s="57"/>
      <c r="O682" s="57"/>
      <c r="P682" s="57"/>
      <c r="Q682" s="57"/>
    </row>
    <row r="683" spans="12:17" ht="16.5">
      <c r="L683" s="57"/>
      <c r="M683" s="57"/>
      <c r="N683" s="57"/>
      <c r="O683" s="57"/>
      <c r="P683" s="57"/>
      <c r="Q683" s="57"/>
    </row>
    <row r="684" spans="12:17" ht="16.5">
      <c r="L684" s="57"/>
      <c r="M684" s="57"/>
      <c r="N684" s="57"/>
      <c r="O684" s="57"/>
      <c r="P684" s="57"/>
      <c r="Q684" s="57"/>
    </row>
    <row r="685" spans="12:17" ht="16.5">
      <c r="L685" s="57"/>
      <c r="M685" s="57"/>
      <c r="N685" s="57"/>
      <c r="O685" s="57"/>
      <c r="P685" s="57"/>
      <c r="Q685" s="57"/>
    </row>
    <row r="686" spans="12:17" ht="16.5">
      <c r="L686" s="57"/>
      <c r="M686" s="57"/>
      <c r="N686" s="57"/>
      <c r="O686" s="57"/>
      <c r="P686" s="57"/>
      <c r="Q686" s="57"/>
    </row>
    <row r="687" spans="12:17" ht="16.5">
      <c r="L687" s="57"/>
      <c r="M687" s="57"/>
      <c r="N687" s="57"/>
      <c r="O687" s="57"/>
      <c r="P687" s="57"/>
      <c r="Q687" s="57"/>
    </row>
    <row r="688" spans="12:17" ht="16.5">
      <c r="L688" s="57"/>
      <c r="M688" s="57"/>
      <c r="N688" s="57"/>
      <c r="O688" s="57"/>
      <c r="P688" s="57"/>
      <c r="Q688" s="57"/>
    </row>
    <row r="689" spans="12:17" ht="16.5">
      <c r="L689" s="57"/>
      <c r="M689" s="57"/>
      <c r="N689" s="57"/>
      <c r="O689" s="57"/>
      <c r="P689" s="57"/>
      <c r="Q689" s="57"/>
    </row>
    <row r="690" spans="12:17" ht="16.5">
      <c r="L690" s="57"/>
      <c r="M690" s="57"/>
      <c r="N690" s="57"/>
      <c r="O690" s="57"/>
      <c r="P690" s="57"/>
      <c r="Q690" s="57"/>
    </row>
    <row r="691" spans="12:17" ht="16.5">
      <c r="L691" s="57"/>
      <c r="M691" s="57"/>
      <c r="N691" s="57"/>
      <c r="O691" s="57"/>
      <c r="P691" s="57"/>
      <c r="Q691" s="57"/>
    </row>
    <row r="692" spans="12:17" ht="16.5">
      <c r="L692" s="57"/>
      <c r="M692" s="57"/>
      <c r="N692" s="57"/>
      <c r="O692" s="57"/>
      <c r="P692" s="57"/>
      <c r="Q692" s="57"/>
    </row>
    <row r="693" spans="12:17" ht="16.5">
      <c r="L693" s="57"/>
      <c r="M693" s="57"/>
      <c r="N693" s="57"/>
      <c r="O693" s="57"/>
      <c r="P693" s="57"/>
      <c r="Q693" s="57"/>
    </row>
    <row r="694" spans="12:17" ht="16.5">
      <c r="L694" s="57"/>
      <c r="M694" s="57"/>
      <c r="N694" s="57"/>
      <c r="O694" s="57"/>
      <c r="P694" s="57"/>
      <c r="Q694" s="57"/>
    </row>
    <row r="695" spans="12:17" ht="16.5">
      <c r="L695" s="57"/>
      <c r="M695" s="57"/>
      <c r="N695" s="57"/>
      <c r="O695" s="57"/>
      <c r="P695" s="57"/>
      <c r="Q695" s="57"/>
    </row>
    <row r="696" spans="12:17" ht="16.5">
      <c r="L696" s="57"/>
      <c r="M696" s="57"/>
      <c r="N696" s="57"/>
      <c r="O696" s="57"/>
      <c r="P696" s="57"/>
      <c r="Q696" s="57"/>
    </row>
    <row r="697" spans="12:17" ht="16.5">
      <c r="L697" s="57"/>
      <c r="M697" s="57"/>
      <c r="N697" s="57"/>
      <c r="O697" s="57"/>
      <c r="P697" s="57"/>
      <c r="Q697" s="57"/>
    </row>
    <row r="698" spans="12:17" ht="16.5">
      <c r="L698" s="57"/>
      <c r="M698" s="57"/>
      <c r="N698" s="57"/>
      <c r="O698" s="57"/>
      <c r="P698" s="57"/>
      <c r="Q698" s="57"/>
    </row>
    <row r="699" spans="12:17" ht="16.5">
      <c r="L699" s="57"/>
      <c r="M699" s="57"/>
      <c r="N699" s="57"/>
      <c r="O699" s="57"/>
      <c r="P699" s="57"/>
      <c r="Q699" s="57"/>
    </row>
    <row r="700" spans="12:17" ht="16.5">
      <c r="L700" s="57"/>
      <c r="M700" s="57"/>
      <c r="N700" s="57"/>
      <c r="O700" s="57"/>
      <c r="P700" s="57"/>
      <c r="Q700" s="57"/>
    </row>
    <row r="701" spans="12:17" ht="16.5">
      <c r="L701" s="57"/>
      <c r="M701" s="57"/>
      <c r="N701" s="57"/>
      <c r="O701" s="57"/>
      <c r="P701" s="57"/>
      <c r="Q701" s="57"/>
    </row>
    <row r="702" spans="12:17" ht="16.5">
      <c r="L702" s="57"/>
      <c r="M702" s="57"/>
      <c r="N702" s="57"/>
      <c r="O702" s="57"/>
      <c r="P702" s="57"/>
      <c r="Q702" s="57"/>
    </row>
    <row r="703" spans="12:17" ht="16.5">
      <c r="L703" s="57"/>
      <c r="M703" s="57"/>
      <c r="N703" s="57"/>
      <c r="O703" s="57"/>
      <c r="P703" s="57"/>
      <c r="Q703" s="57"/>
    </row>
    <row r="704" spans="12:17" ht="16.5">
      <c r="L704" s="57"/>
      <c r="M704" s="57"/>
      <c r="N704" s="57"/>
      <c r="O704" s="57"/>
      <c r="P704" s="57"/>
      <c r="Q704" s="57"/>
    </row>
    <row r="705" spans="12:17" ht="16.5">
      <c r="L705" s="57"/>
      <c r="M705" s="57"/>
      <c r="N705" s="57"/>
      <c r="O705" s="57"/>
      <c r="P705" s="57"/>
      <c r="Q705" s="57"/>
    </row>
    <row r="706" spans="12:17" ht="16.5">
      <c r="L706" s="57"/>
      <c r="M706" s="57"/>
      <c r="N706" s="57"/>
      <c r="O706" s="57"/>
      <c r="P706" s="57"/>
      <c r="Q706" s="57"/>
    </row>
    <row r="707" spans="12:17" ht="16.5">
      <c r="L707" s="57"/>
      <c r="M707" s="57"/>
      <c r="N707" s="57"/>
      <c r="O707" s="57"/>
      <c r="P707" s="57"/>
      <c r="Q707" s="57"/>
    </row>
    <row r="708" spans="12:17" ht="16.5">
      <c r="L708" s="57"/>
      <c r="M708" s="57"/>
      <c r="N708" s="57"/>
      <c r="O708" s="57"/>
      <c r="P708" s="57"/>
      <c r="Q708" s="57"/>
    </row>
    <row r="709" spans="12:17" ht="16.5">
      <c r="L709" s="57"/>
      <c r="M709" s="57"/>
      <c r="N709" s="57"/>
      <c r="O709" s="57"/>
      <c r="P709" s="57"/>
      <c r="Q709" s="57"/>
    </row>
    <row r="710" spans="12:17" ht="16.5">
      <c r="L710" s="57"/>
      <c r="M710" s="57"/>
      <c r="N710" s="57"/>
      <c r="O710" s="57"/>
      <c r="P710" s="57"/>
      <c r="Q710" s="57"/>
    </row>
    <row r="711" spans="12:17" ht="16.5">
      <c r="L711" s="57"/>
      <c r="M711" s="57"/>
      <c r="N711" s="57"/>
      <c r="O711" s="57"/>
      <c r="P711" s="57"/>
      <c r="Q711" s="57"/>
    </row>
    <row r="712" spans="12:17" ht="16.5">
      <c r="L712" s="57"/>
      <c r="M712" s="57"/>
      <c r="N712" s="57"/>
      <c r="O712" s="57"/>
      <c r="P712" s="57"/>
      <c r="Q712" s="57"/>
    </row>
    <row r="713" spans="12:17" ht="16.5">
      <c r="L713" s="57"/>
      <c r="M713" s="57"/>
      <c r="N713" s="57"/>
      <c r="O713" s="57"/>
      <c r="P713" s="57"/>
      <c r="Q713" s="57"/>
    </row>
    <row r="714" spans="12:17" ht="16.5">
      <c r="L714" s="57"/>
      <c r="M714" s="57"/>
      <c r="N714" s="57"/>
      <c r="O714" s="57"/>
      <c r="P714" s="57"/>
      <c r="Q714" s="57"/>
    </row>
    <row r="715" spans="12:17" ht="16.5">
      <c r="L715" s="57"/>
      <c r="M715" s="57"/>
      <c r="N715" s="57"/>
      <c r="O715" s="57"/>
      <c r="P715" s="57"/>
      <c r="Q715" s="57"/>
    </row>
    <row r="716" spans="12:17" ht="16.5">
      <c r="L716" s="57"/>
      <c r="M716" s="57"/>
      <c r="N716" s="57"/>
      <c r="O716" s="57"/>
      <c r="P716" s="57"/>
      <c r="Q716" s="57"/>
    </row>
    <row r="717" spans="12:17" ht="16.5">
      <c r="L717" s="57"/>
      <c r="M717" s="57"/>
      <c r="N717" s="57"/>
      <c r="O717" s="57"/>
      <c r="P717" s="57"/>
      <c r="Q717" s="57"/>
    </row>
    <row r="718" spans="12:17" ht="16.5">
      <c r="L718" s="57"/>
      <c r="M718" s="57"/>
      <c r="N718" s="57"/>
      <c r="O718" s="57"/>
      <c r="P718" s="57"/>
      <c r="Q718" s="57"/>
    </row>
    <row r="719" spans="12:17" ht="16.5">
      <c r="L719" s="57"/>
      <c r="M719" s="57"/>
      <c r="N719" s="57"/>
      <c r="O719" s="57"/>
      <c r="P719" s="57"/>
      <c r="Q719" s="57"/>
    </row>
    <row r="720" spans="12:17" ht="16.5">
      <c r="L720" s="57"/>
      <c r="M720" s="57"/>
      <c r="N720" s="57"/>
      <c r="O720" s="57"/>
      <c r="P720" s="57"/>
      <c r="Q720" s="57"/>
    </row>
    <row r="721" spans="12:17" ht="16.5">
      <c r="L721" s="57"/>
      <c r="M721" s="57"/>
      <c r="N721" s="57"/>
      <c r="O721" s="57"/>
      <c r="P721" s="57"/>
      <c r="Q721" s="57"/>
    </row>
    <row r="722" spans="12:17" ht="16.5">
      <c r="L722" s="57"/>
      <c r="M722" s="57"/>
      <c r="N722" s="57"/>
      <c r="O722" s="57"/>
      <c r="P722" s="57"/>
      <c r="Q722" s="57"/>
    </row>
    <row r="723" spans="12:17" ht="16.5">
      <c r="L723" s="57"/>
      <c r="M723" s="57"/>
      <c r="N723" s="57"/>
      <c r="O723" s="57"/>
      <c r="P723" s="57"/>
      <c r="Q723" s="57"/>
    </row>
    <row r="724" spans="12:17" ht="16.5">
      <c r="L724" s="57"/>
      <c r="M724" s="57"/>
      <c r="N724" s="57"/>
      <c r="O724" s="57"/>
      <c r="P724" s="57"/>
      <c r="Q724" s="57"/>
    </row>
    <row r="725" spans="12:17" ht="16.5">
      <c r="L725" s="57"/>
      <c r="M725" s="57"/>
      <c r="N725" s="57"/>
      <c r="O725" s="57"/>
      <c r="P725" s="57"/>
      <c r="Q725" s="57"/>
    </row>
    <row r="726" spans="12:17" ht="16.5">
      <c r="L726" s="57"/>
      <c r="M726" s="57"/>
      <c r="N726" s="57"/>
      <c r="O726" s="57"/>
      <c r="P726" s="57"/>
      <c r="Q726" s="57"/>
    </row>
    <row r="727" spans="12:17" ht="16.5">
      <c r="L727" s="57"/>
      <c r="M727" s="57"/>
      <c r="N727" s="57"/>
      <c r="O727" s="57"/>
      <c r="P727" s="57"/>
      <c r="Q727" s="57"/>
    </row>
    <row r="728" spans="12:17" ht="16.5">
      <c r="L728" s="57"/>
      <c r="M728" s="57"/>
      <c r="N728" s="57"/>
      <c r="O728" s="57"/>
      <c r="P728" s="57"/>
      <c r="Q728" s="57"/>
    </row>
    <row r="729" spans="12:17" ht="16.5">
      <c r="L729" s="57"/>
      <c r="M729" s="57"/>
      <c r="N729" s="57"/>
      <c r="O729" s="57"/>
      <c r="P729" s="57"/>
      <c r="Q729" s="57"/>
    </row>
    <row r="730" spans="12:17" ht="16.5">
      <c r="L730" s="57"/>
      <c r="M730" s="57"/>
      <c r="N730" s="57"/>
      <c r="O730" s="57"/>
      <c r="P730" s="57"/>
      <c r="Q730" s="57"/>
    </row>
    <row r="731" spans="12:17" ht="16.5">
      <c r="L731" s="57"/>
      <c r="M731" s="57"/>
      <c r="N731" s="57"/>
      <c r="O731" s="57"/>
      <c r="P731" s="57"/>
      <c r="Q731" s="57"/>
    </row>
    <row r="732" spans="12:17" ht="16.5">
      <c r="L732" s="57"/>
      <c r="M732" s="57"/>
      <c r="N732" s="57"/>
      <c r="O732" s="57"/>
      <c r="P732" s="57"/>
      <c r="Q732" s="57"/>
    </row>
    <row r="733" spans="12:17" ht="16.5">
      <c r="L733" s="57"/>
      <c r="M733" s="57"/>
      <c r="N733" s="57"/>
      <c r="O733" s="57"/>
      <c r="P733" s="57"/>
      <c r="Q733" s="57"/>
    </row>
    <row r="734" spans="12:17" ht="16.5">
      <c r="L734" s="57"/>
      <c r="M734" s="57"/>
      <c r="N734" s="57"/>
      <c r="O734" s="57"/>
      <c r="P734" s="57"/>
      <c r="Q734" s="57"/>
    </row>
    <row r="735" spans="12:17" ht="16.5">
      <c r="L735" s="57"/>
      <c r="M735" s="57"/>
      <c r="N735" s="57"/>
      <c r="O735" s="57"/>
      <c r="P735" s="57"/>
      <c r="Q735" s="57"/>
    </row>
    <row r="736" spans="12:17" ht="16.5">
      <c r="L736" s="57"/>
      <c r="M736" s="57"/>
      <c r="N736" s="57"/>
      <c r="O736" s="57"/>
      <c r="P736" s="57"/>
      <c r="Q736" s="57"/>
    </row>
    <row r="737" spans="12:17" ht="16.5">
      <c r="L737" s="57"/>
      <c r="M737" s="57"/>
      <c r="N737" s="57"/>
      <c r="O737" s="57"/>
      <c r="P737" s="57"/>
      <c r="Q737" s="57"/>
    </row>
    <row r="738" spans="12:17" ht="16.5">
      <c r="L738" s="57"/>
      <c r="M738" s="57"/>
      <c r="N738" s="57"/>
      <c r="O738" s="57"/>
      <c r="P738" s="57"/>
      <c r="Q738" s="57"/>
    </row>
    <row r="739" spans="12:17" ht="16.5">
      <c r="L739" s="57"/>
      <c r="M739" s="57"/>
      <c r="N739" s="57"/>
      <c r="O739" s="57"/>
      <c r="P739" s="57"/>
      <c r="Q739" s="57"/>
    </row>
    <row r="740" spans="12:17" ht="16.5">
      <c r="L740" s="57"/>
      <c r="M740" s="57"/>
      <c r="N740" s="57"/>
      <c r="O740" s="57"/>
      <c r="P740" s="57"/>
      <c r="Q740" s="57"/>
    </row>
    <row r="741" spans="12:17" ht="16.5">
      <c r="L741" s="57"/>
      <c r="M741" s="57"/>
      <c r="N741" s="57"/>
      <c r="O741" s="57"/>
      <c r="P741" s="57"/>
      <c r="Q741" s="57"/>
    </row>
    <row r="742" spans="12:17" ht="16.5">
      <c r="L742" s="57"/>
      <c r="M742" s="57"/>
      <c r="N742" s="57"/>
      <c r="O742" s="57"/>
      <c r="P742" s="57"/>
      <c r="Q742" s="57"/>
    </row>
    <row r="743" spans="12:17" ht="16.5">
      <c r="L743" s="57"/>
      <c r="M743" s="57"/>
      <c r="N743" s="57"/>
      <c r="O743" s="57"/>
      <c r="P743" s="57"/>
      <c r="Q743" s="57"/>
    </row>
    <row r="744" spans="12:17" ht="16.5">
      <c r="L744" s="57"/>
      <c r="M744" s="57"/>
      <c r="N744" s="57"/>
      <c r="O744" s="57"/>
      <c r="P744" s="57"/>
      <c r="Q744" s="57"/>
    </row>
    <row r="745" spans="12:17" ht="16.5">
      <c r="L745" s="57"/>
      <c r="M745" s="57"/>
      <c r="N745" s="57"/>
      <c r="O745" s="57"/>
      <c r="P745" s="57"/>
      <c r="Q745" s="57"/>
    </row>
    <row r="746" spans="12:17" ht="16.5">
      <c r="L746" s="57"/>
      <c r="M746" s="57"/>
      <c r="N746" s="57"/>
      <c r="O746" s="57"/>
      <c r="P746" s="57"/>
      <c r="Q746" s="57"/>
    </row>
    <row r="747" spans="12:17" ht="16.5">
      <c r="L747" s="57"/>
      <c r="M747" s="57"/>
      <c r="N747" s="57"/>
      <c r="O747" s="57"/>
      <c r="P747" s="57"/>
      <c r="Q747" s="57"/>
    </row>
    <row r="748" spans="12:17" ht="16.5">
      <c r="L748" s="57"/>
      <c r="M748" s="57"/>
      <c r="N748" s="57"/>
      <c r="O748" s="57"/>
      <c r="P748" s="57"/>
      <c r="Q748" s="57"/>
    </row>
    <row r="749" spans="12:17" ht="16.5">
      <c r="L749" s="57"/>
      <c r="M749" s="57"/>
      <c r="N749" s="57"/>
      <c r="O749" s="57"/>
      <c r="P749" s="57"/>
      <c r="Q749" s="57"/>
    </row>
    <row r="750" spans="12:17" ht="16.5">
      <c r="L750" s="57"/>
      <c r="M750" s="57"/>
      <c r="N750" s="57"/>
      <c r="O750" s="57"/>
      <c r="P750" s="57"/>
      <c r="Q750" s="57"/>
    </row>
    <row r="751" spans="12:17" ht="16.5">
      <c r="L751" s="57"/>
      <c r="M751" s="57"/>
      <c r="N751" s="57"/>
      <c r="O751" s="57"/>
      <c r="P751" s="57"/>
      <c r="Q751" s="57"/>
    </row>
    <row r="752" spans="12:17" ht="16.5">
      <c r="L752" s="57"/>
      <c r="M752" s="57"/>
      <c r="N752" s="57"/>
      <c r="O752" s="57"/>
      <c r="P752" s="57"/>
      <c r="Q752" s="57"/>
    </row>
    <row r="753" spans="12:17" ht="16.5">
      <c r="L753" s="57"/>
      <c r="M753" s="57"/>
      <c r="N753" s="57"/>
      <c r="O753" s="57"/>
      <c r="P753" s="57"/>
      <c r="Q753" s="57"/>
    </row>
    <row r="754" spans="12:17" ht="16.5">
      <c r="L754" s="57"/>
      <c r="M754" s="57"/>
      <c r="N754" s="57"/>
      <c r="O754" s="57"/>
      <c r="P754" s="57"/>
      <c r="Q754" s="57"/>
    </row>
    <row r="755" spans="12:17" ht="16.5">
      <c r="L755" s="57"/>
      <c r="M755" s="57"/>
      <c r="N755" s="57"/>
      <c r="O755" s="57"/>
      <c r="P755" s="57"/>
      <c r="Q755" s="57"/>
    </row>
    <row r="756" spans="12:17" ht="16.5">
      <c r="L756" s="57"/>
      <c r="M756" s="57"/>
      <c r="N756" s="57"/>
      <c r="O756" s="57"/>
      <c r="P756" s="57"/>
      <c r="Q756" s="57"/>
    </row>
    <row r="757" spans="12:17" ht="16.5">
      <c r="L757" s="57"/>
      <c r="M757" s="57"/>
      <c r="N757" s="57"/>
      <c r="O757" s="57"/>
      <c r="P757" s="57"/>
      <c r="Q757" s="57"/>
    </row>
    <row r="758" spans="12:17" ht="16.5">
      <c r="L758" s="57"/>
      <c r="M758" s="57"/>
      <c r="N758" s="57"/>
      <c r="O758" s="57"/>
      <c r="P758" s="57"/>
      <c r="Q758" s="57"/>
    </row>
    <row r="759" spans="12:17" ht="16.5">
      <c r="L759" s="57"/>
      <c r="M759" s="57"/>
      <c r="N759" s="57"/>
      <c r="O759" s="57"/>
      <c r="P759" s="57"/>
      <c r="Q759" s="57"/>
    </row>
    <row r="760" spans="12:17" ht="16.5">
      <c r="L760" s="57"/>
      <c r="M760" s="57"/>
      <c r="N760" s="57"/>
      <c r="O760" s="57"/>
      <c r="P760" s="57"/>
      <c r="Q760" s="57"/>
    </row>
    <row r="761" spans="12:17" ht="16.5">
      <c r="L761" s="57"/>
      <c r="M761" s="57"/>
      <c r="N761" s="57"/>
      <c r="O761" s="57"/>
      <c r="P761" s="57"/>
      <c r="Q761" s="57"/>
    </row>
    <row r="762" spans="12:17" ht="16.5">
      <c r="L762" s="57"/>
      <c r="M762" s="57"/>
      <c r="N762" s="57"/>
      <c r="O762" s="57"/>
      <c r="P762" s="57"/>
      <c r="Q762" s="57"/>
    </row>
    <row r="763" spans="12:17" ht="16.5">
      <c r="L763" s="57"/>
      <c r="M763" s="57"/>
      <c r="N763" s="57"/>
      <c r="O763" s="57"/>
      <c r="P763" s="57"/>
      <c r="Q763" s="57"/>
    </row>
    <row r="764" spans="12:17" ht="16.5">
      <c r="L764" s="57"/>
      <c r="M764" s="57"/>
      <c r="N764" s="57"/>
      <c r="O764" s="57"/>
      <c r="P764" s="57"/>
      <c r="Q764" s="57"/>
    </row>
    <row r="765" spans="12:17" ht="16.5">
      <c r="L765" s="57"/>
      <c r="M765" s="57"/>
      <c r="N765" s="57"/>
      <c r="O765" s="57"/>
      <c r="P765" s="57"/>
      <c r="Q765" s="57"/>
    </row>
    <row r="766" spans="12:17" ht="16.5">
      <c r="L766" s="57"/>
      <c r="M766" s="57"/>
      <c r="N766" s="57"/>
      <c r="O766" s="57"/>
      <c r="P766" s="57"/>
      <c r="Q766" s="57"/>
    </row>
    <row r="767" spans="12:17" ht="16.5">
      <c r="L767" s="57"/>
      <c r="M767" s="57"/>
      <c r="N767" s="57"/>
      <c r="O767" s="57"/>
      <c r="P767" s="57"/>
      <c r="Q767" s="57"/>
    </row>
    <row r="768" spans="12:17" ht="16.5">
      <c r="L768" s="57"/>
      <c r="M768" s="57"/>
      <c r="N768" s="57"/>
      <c r="O768" s="57"/>
      <c r="P768" s="57"/>
      <c r="Q768" s="57"/>
    </row>
    <row r="769" spans="12:17" ht="16.5">
      <c r="L769" s="57"/>
      <c r="M769" s="57"/>
      <c r="N769" s="57"/>
      <c r="O769" s="57"/>
      <c r="P769" s="57"/>
      <c r="Q769" s="57"/>
    </row>
    <row r="770" spans="12:17" ht="16.5">
      <c r="L770" s="57"/>
      <c r="M770" s="57"/>
      <c r="N770" s="57"/>
      <c r="O770" s="57"/>
      <c r="P770" s="57"/>
      <c r="Q770" s="57"/>
    </row>
    <row r="771" spans="12:17" ht="16.5">
      <c r="L771" s="57"/>
      <c r="M771" s="57"/>
      <c r="N771" s="57"/>
      <c r="O771" s="57"/>
      <c r="P771" s="57"/>
      <c r="Q771" s="57"/>
    </row>
    <row r="772" spans="12:17" ht="16.5">
      <c r="L772" s="57"/>
      <c r="M772" s="57"/>
      <c r="N772" s="57"/>
      <c r="O772" s="57"/>
      <c r="P772" s="57"/>
      <c r="Q772" s="57"/>
    </row>
    <row r="773" spans="12:17" ht="16.5">
      <c r="L773" s="57"/>
      <c r="M773" s="57"/>
      <c r="N773" s="57"/>
      <c r="O773" s="57"/>
      <c r="P773" s="57"/>
      <c r="Q773" s="57"/>
    </row>
    <row r="774" spans="12:17" ht="16.5">
      <c r="L774" s="57"/>
      <c r="M774" s="57"/>
      <c r="N774" s="57"/>
      <c r="O774" s="57"/>
      <c r="P774" s="57"/>
      <c r="Q774" s="57"/>
    </row>
    <row r="775" spans="12:17" ht="16.5">
      <c r="L775" s="57"/>
      <c r="M775" s="57"/>
      <c r="N775" s="57"/>
      <c r="O775" s="57"/>
      <c r="P775" s="57"/>
      <c r="Q775" s="57"/>
    </row>
    <row r="776" spans="12:17" ht="16.5">
      <c r="L776" s="57"/>
      <c r="M776" s="57"/>
      <c r="N776" s="57"/>
      <c r="O776" s="57"/>
      <c r="P776" s="57"/>
      <c r="Q776" s="57"/>
    </row>
    <row r="777" spans="12:17" ht="16.5">
      <c r="L777" s="57"/>
      <c r="M777" s="57"/>
      <c r="N777" s="57"/>
      <c r="O777" s="57"/>
      <c r="P777" s="57"/>
      <c r="Q777" s="57"/>
    </row>
    <row r="778" spans="12:17" ht="16.5">
      <c r="L778" s="57"/>
      <c r="M778" s="57"/>
      <c r="N778" s="57"/>
      <c r="O778" s="57"/>
      <c r="P778" s="57"/>
      <c r="Q778" s="57"/>
    </row>
    <row r="779" spans="12:17" ht="16.5">
      <c r="L779" s="57"/>
      <c r="M779" s="57"/>
      <c r="N779" s="57"/>
      <c r="O779" s="57"/>
      <c r="P779" s="57"/>
      <c r="Q779" s="57"/>
    </row>
    <row r="780" spans="12:17" ht="16.5">
      <c r="L780" s="57"/>
      <c r="M780" s="57"/>
      <c r="N780" s="57"/>
      <c r="O780" s="57"/>
      <c r="P780" s="57"/>
      <c r="Q780" s="57"/>
    </row>
    <row r="781" spans="12:17" ht="16.5">
      <c r="L781" s="57"/>
      <c r="M781" s="57"/>
      <c r="N781" s="57"/>
      <c r="O781" s="57"/>
      <c r="P781" s="57"/>
      <c r="Q781" s="57"/>
    </row>
    <row r="782" spans="12:17" ht="16.5">
      <c r="L782" s="57"/>
      <c r="M782" s="57"/>
      <c r="N782" s="57"/>
      <c r="O782" s="57"/>
      <c r="P782" s="57"/>
      <c r="Q782" s="57"/>
    </row>
    <row r="783" spans="12:17" ht="16.5">
      <c r="L783" s="57"/>
      <c r="M783" s="57"/>
      <c r="N783" s="57"/>
      <c r="O783" s="57"/>
      <c r="P783" s="57"/>
      <c r="Q783" s="57"/>
    </row>
    <row r="784" spans="12:17" ht="16.5">
      <c r="L784" s="57"/>
      <c r="M784" s="57"/>
      <c r="N784" s="57"/>
      <c r="O784" s="57"/>
      <c r="P784" s="57"/>
      <c r="Q784" s="57"/>
    </row>
    <row r="785" spans="12:17" ht="16.5">
      <c r="L785" s="57"/>
      <c r="M785" s="57"/>
      <c r="N785" s="57"/>
      <c r="O785" s="57"/>
      <c r="P785" s="57"/>
      <c r="Q785" s="57"/>
    </row>
    <row r="786" spans="12:17" ht="16.5">
      <c r="L786" s="57"/>
      <c r="M786" s="57"/>
      <c r="N786" s="57"/>
      <c r="O786" s="57"/>
      <c r="P786" s="57"/>
      <c r="Q786" s="57"/>
    </row>
    <row r="787" spans="12:17" ht="16.5">
      <c r="L787" s="57"/>
      <c r="M787" s="57"/>
      <c r="N787" s="57"/>
      <c r="O787" s="57"/>
      <c r="P787" s="57"/>
      <c r="Q787" s="57"/>
    </row>
    <row r="788" spans="12:17" ht="16.5">
      <c r="L788" s="57"/>
      <c r="M788" s="57"/>
      <c r="N788" s="57"/>
      <c r="O788" s="57"/>
      <c r="P788" s="57"/>
      <c r="Q788" s="57"/>
    </row>
    <row r="789" spans="12:17" ht="16.5">
      <c r="L789" s="57"/>
      <c r="M789" s="57"/>
      <c r="N789" s="57"/>
      <c r="O789" s="57"/>
      <c r="P789" s="57"/>
      <c r="Q789" s="57"/>
    </row>
    <row r="790" spans="12:17" ht="16.5">
      <c r="L790" s="57"/>
      <c r="M790" s="57"/>
      <c r="N790" s="57"/>
      <c r="O790" s="57"/>
      <c r="P790" s="57"/>
      <c r="Q790" s="57"/>
    </row>
    <row r="791" spans="12:17" ht="16.5">
      <c r="L791" s="57"/>
      <c r="M791" s="57"/>
      <c r="N791" s="57"/>
      <c r="O791" s="57"/>
      <c r="P791" s="57"/>
      <c r="Q791" s="57"/>
    </row>
    <row r="792" spans="12:17" ht="16.5">
      <c r="L792" s="57"/>
      <c r="M792" s="57"/>
      <c r="N792" s="57"/>
      <c r="O792" s="57"/>
      <c r="P792" s="57"/>
      <c r="Q792" s="57"/>
    </row>
    <row r="793" spans="12:17" ht="16.5">
      <c r="L793" s="57"/>
      <c r="M793" s="57"/>
      <c r="N793" s="57"/>
      <c r="O793" s="57"/>
      <c r="P793" s="57"/>
      <c r="Q793" s="57"/>
    </row>
    <row r="794" spans="12:17" ht="16.5">
      <c r="L794" s="57"/>
      <c r="M794" s="57"/>
      <c r="N794" s="57"/>
      <c r="O794" s="57"/>
      <c r="P794" s="57"/>
      <c r="Q794" s="57"/>
    </row>
    <row r="795" spans="12:17" ht="16.5">
      <c r="L795" s="57"/>
      <c r="M795" s="57"/>
      <c r="N795" s="57"/>
      <c r="O795" s="57"/>
      <c r="P795" s="57"/>
      <c r="Q795" s="57"/>
    </row>
    <row r="796" spans="12:17" ht="16.5">
      <c r="L796" s="57"/>
      <c r="M796" s="57"/>
      <c r="N796" s="57"/>
      <c r="O796" s="57"/>
      <c r="P796" s="57"/>
      <c r="Q796" s="57"/>
    </row>
    <row r="797" spans="12:17" ht="16.5">
      <c r="L797" s="57"/>
      <c r="M797" s="57"/>
      <c r="N797" s="57"/>
      <c r="O797" s="57"/>
      <c r="P797" s="57"/>
      <c r="Q797" s="57"/>
    </row>
    <row r="798" spans="12:17" ht="16.5">
      <c r="L798" s="57"/>
      <c r="M798" s="57"/>
      <c r="N798" s="57"/>
      <c r="O798" s="57"/>
      <c r="P798" s="57"/>
      <c r="Q798" s="57"/>
    </row>
    <row r="799" spans="12:17" ht="16.5">
      <c r="L799" s="57"/>
      <c r="M799" s="57"/>
      <c r="N799" s="57"/>
      <c r="O799" s="57"/>
      <c r="P799" s="57"/>
      <c r="Q799" s="57"/>
    </row>
    <row r="800" spans="12:17" ht="16.5">
      <c r="L800" s="57"/>
      <c r="M800" s="57"/>
      <c r="N800" s="57"/>
      <c r="O800" s="57"/>
      <c r="P800" s="57"/>
      <c r="Q800" s="57"/>
    </row>
    <row r="801" spans="12:17" ht="16.5">
      <c r="L801" s="57"/>
      <c r="M801" s="57"/>
      <c r="N801" s="57"/>
      <c r="O801" s="57"/>
      <c r="P801" s="57"/>
      <c r="Q801" s="57"/>
    </row>
    <row r="802" spans="12:17" ht="16.5">
      <c r="L802" s="57"/>
      <c r="M802" s="57"/>
      <c r="N802" s="57"/>
      <c r="O802" s="57"/>
      <c r="P802" s="57"/>
      <c r="Q802" s="57"/>
    </row>
    <row r="803" spans="12:17" ht="16.5">
      <c r="L803" s="57"/>
      <c r="M803" s="57"/>
      <c r="N803" s="57"/>
      <c r="O803" s="57"/>
      <c r="P803" s="57"/>
      <c r="Q803" s="57"/>
    </row>
    <row r="804" spans="12:17" ht="16.5">
      <c r="L804" s="57"/>
      <c r="M804" s="57"/>
      <c r="N804" s="57"/>
      <c r="O804" s="57"/>
      <c r="P804" s="57"/>
      <c r="Q804" s="57"/>
    </row>
    <row r="805" spans="12:17" ht="16.5">
      <c r="L805" s="57"/>
      <c r="M805" s="57"/>
      <c r="N805" s="57"/>
      <c r="O805" s="57"/>
      <c r="P805" s="57"/>
      <c r="Q805" s="57"/>
    </row>
    <row r="806" spans="12:17" ht="16.5">
      <c r="L806" s="57"/>
      <c r="M806" s="57"/>
      <c r="N806" s="57"/>
      <c r="O806" s="57"/>
      <c r="P806" s="57"/>
      <c r="Q806" s="57"/>
    </row>
    <row r="807" spans="12:17" ht="16.5">
      <c r="L807" s="57"/>
      <c r="M807" s="57"/>
      <c r="N807" s="57"/>
      <c r="O807" s="57"/>
      <c r="P807" s="57"/>
      <c r="Q807" s="57"/>
    </row>
    <row r="808" spans="12:17" ht="16.5">
      <c r="L808" s="57"/>
      <c r="M808" s="57"/>
      <c r="N808" s="57"/>
      <c r="O808" s="57"/>
      <c r="P808" s="57"/>
      <c r="Q808" s="57"/>
    </row>
    <row r="809" spans="12:17" ht="16.5">
      <c r="L809" s="57"/>
      <c r="M809" s="57"/>
      <c r="N809" s="57"/>
      <c r="O809" s="57"/>
      <c r="P809" s="57"/>
      <c r="Q809" s="57"/>
    </row>
    <row r="810" spans="12:17" ht="16.5">
      <c r="L810" s="57"/>
      <c r="M810" s="57"/>
      <c r="N810" s="57"/>
      <c r="O810" s="57"/>
      <c r="P810" s="57"/>
      <c r="Q810" s="57"/>
    </row>
    <row r="811" spans="12:17" ht="16.5">
      <c r="L811" s="57"/>
      <c r="M811" s="57"/>
      <c r="N811" s="57"/>
      <c r="O811" s="57"/>
      <c r="P811" s="57"/>
      <c r="Q811" s="57"/>
    </row>
    <row r="812" spans="12:17" ht="16.5">
      <c r="L812" s="57"/>
      <c r="M812" s="57"/>
      <c r="N812" s="57"/>
      <c r="O812" s="57"/>
      <c r="P812" s="57"/>
      <c r="Q812" s="57"/>
    </row>
    <row r="813" spans="12:17" ht="16.5">
      <c r="L813" s="57"/>
      <c r="M813" s="57"/>
      <c r="N813" s="57"/>
      <c r="O813" s="57"/>
      <c r="P813" s="57"/>
      <c r="Q813" s="57"/>
    </row>
    <row r="814" spans="12:17" ht="16.5">
      <c r="L814" s="57"/>
      <c r="M814" s="57"/>
      <c r="N814" s="57"/>
      <c r="O814" s="57"/>
      <c r="P814" s="57"/>
      <c r="Q814" s="57"/>
    </row>
    <row r="815" spans="12:17" ht="16.5">
      <c r="L815" s="57"/>
      <c r="M815" s="57"/>
      <c r="N815" s="57"/>
      <c r="O815" s="57"/>
      <c r="P815" s="57"/>
      <c r="Q815" s="57"/>
    </row>
    <row r="816" spans="12:17" ht="16.5">
      <c r="L816" s="57"/>
      <c r="M816" s="57"/>
      <c r="N816" s="57"/>
      <c r="O816" s="57"/>
      <c r="P816" s="57"/>
      <c r="Q816" s="57"/>
    </row>
    <row r="817" spans="12:17" ht="16.5">
      <c r="L817" s="57"/>
      <c r="M817" s="57"/>
      <c r="N817" s="57"/>
      <c r="O817" s="57"/>
      <c r="P817" s="57"/>
      <c r="Q817" s="57"/>
    </row>
    <row r="818" spans="12:17" ht="16.5">
      <c r="L818" s="57"/>
      <c r="M818" s="57"/>
      <c r="N818" s="57"/>
      <c r="O818" s="57"/>
      <c r="P818" s="57"/>
      <c r="Q818" s="57"/>
    </row>
    <row r="819" spans="12:17" ht="16.5">
      <c r="L819" s="57"/>
      <c r="M819" s="57"/>
      <c r="N819" s="57"/>
      <c r="O819" s="57"/>
      <c r="P819" s="57"/>
      <c r="Q819" s="57"/>
    </row>
    <row r="820" spans="12:17" ht="16.5">
      <c r="L820" s="57"/>
      <c r="M820" s="57"/>
      <c r="N820" s="57"/>
      <c r="O820" s="57"/>
      <c r="P820" s="57"/>
      <c r="Q820" s="57"/>
    </row>
    <row r="821" spans="12:17" ht="16.5">
      <c r="L821" s="57"/>
      <c r="M821" s="57"/>
      <c r="N821" s="57"/>
      <c r="O821" s="57"/>
      <c r="P821" s="57"/>
      <c r="Q821" s="57"/>
    </row>
    <row r="822" spans="12:17" ht="16.5">
      <c r="L822" s="57"/>
      <c r="M822" s="57"/>
      <c r="N822" s="57"/>
      <c r="O822" s="57"/>
      <c r="P822" s="57"/>
      <c r="Q822" s="57"/>
    </row>
    <row r="823" spans="12:17" ht="16.5">
      <c r="L823" s="57"/>
      <c r="M823" s="57"/>
      <c r="N823" s="57"/>
      <c r="O823" s="57"/>
      <c r="P823" s="57"/>
      <c r="Q823" s="57"/>
    </row>
    <row r="824" spans="12:17" ht="16.5">
      <c r="L824" s="57"/>
      <c r="M824" s="57"/>
      <c r="N824" s="57"/>
      <c r="O824" s="57"/>
      <c r="P824" s="57"/>
      <c r="Q824" s="57"/>
    </row>
    <row r="825" spans="12:17" ht="16.5">
      <c r="L825" s="57"/>
      <c r="M825" s="57"/>
      <c r="N825" s="57"/>
      <c r="O825" s="57"/>
      <c r="P825" s="57"/>
      <c r="Q825" s="57"/>
    </row>
    <row r="826" spans="12:17" ht="16.5">
      <c r="L826" s="57"/>
      <c r="M826" s="57"/>
      <c r="N826" s="57"/>
      <c r="O826" s="57"/>
      <c r="P826" s="57"/>
      <c r="Q826" s="57"/>
    </row>
    <row r="827" spans="12:17" ht="16.5">
      <c r="L827" s="57"/>
      <c r="M827" s="57"/>
      <c r="N827" s="57"/>
      <c r="O827" s="57"/>
      <c r="P827" s="57"/>
      <c r="Q827" s="57"/>
    </row>
    <row r="828" spans="12:17" ht="16.5">
      <c r="L828" s="57"/>
      <c r="M828" s="57"/>
      <c r="N828" s="57"/>
      <c r="O828" s="57"/>
      <c r="P828" s="57"/>
      <c r="Q828" s="57"/>
    </row>
    <row r="829" spans="12:17" ht="16.5">
      <c r="L829" s="57"/>
      <c r="M829" s="57"/>
      <c r="N829" s="57"/>
      <c r="O829" s="57"/>
      <c r="P829" s="57"/>
      <c r="Q829" s="57"/>
    </row>
    <row r="830" spans="12:17" ht="16.5">
      <c r="L830" s="57"/>
      <c r="M830" s="57"/>
      <c r="N830" s="57"/>
      <c r="O830" s="57"/>
      <c r="P830" s="57"/>
      <c r="Q830" s="57"/>
    </row>
    <row r="831" spans="12:17" ht="16.5">
      <c r="L831" s="57"/>
      <c r="M831" s="57"/>
      <c r="N831" s="57"/>
      <c r="O831" s="57"/>
      <c r="P831" s="57"/>
      <c r="Q831" s="57"/>
    </row>
    <row r="832" spans="12:17" ht="16.5">
      <c r="L832" s="57"/>
      <c r="M832" s="57"/>
      <c r="N832" s="57"/>
      <c r="O832" s="57"/>
      <c r="P832" s="57"/>
      <c r="Q832" s="57"/>
    </row>
    <row r="833" spans="12:17" ht="16.5">
      <c r="L833" s="57"/>
      <c r="M833" s="57"/>
      <c r="N833" s="57"/>
      <c r="O833" s="57"/>
      <c r="P833" s="57"/>
      <c r="Q833" s="57"/>
    </row>
    <row r="834" spans="12:17" ht="16.5">
      <c r="L834" s="57"/>
      <c r="M834" s="57"/>
      <c r="N834" s="57"/>
      <c r="O834" s="57"/>
      <c r="P834" s="57"/>
      <c r="Q834" s="57"/>
    </row>
    <row r="835" spans="12:17" ht="16.5">
      <c r="L835" s="57"/>
      <c r="M835" s="57"/>
      <c r="N835" s="57"/>
      <c r="O835" s="57"/>
      <c r="P835" s="57"/>
      <c r="Q835" s="57"/>
    </row>
    <row r="836" spans="12:17" ht="16.5">
      <c r="L836" s="57"/>
      <c r="M836" s="57"/>
      <c r="N836" s="57"/>
      <c r="O836" s="57"/>
      <c r="P836" s="57"/>
      <c r="Q836" s="57"/>
    </row>
    <row r="837" spans="12:17" ht="16.5">
      <c r="L837" s="57"/>
      <c r="M837" s="57"/>
      <c r="N837" s="57"/>
      <c r="O837" s="57"/>
      <c r="P837" s="57"/>
      <c r="Q837" s="57"/>
    </row>
    <row r="838" spans="12:17" ht="16.5">
      <c r="L838" s="57"/>
      <c r="M838" s="57"/>
      <c r="N838" s="57"/>
      <c r="O838" s="57"/>
      <c r="P838" s="57"/>
      <c r="Q838" s="57"/>
    </row>
    <row r="839" spans="12:17" ht="16.5">
      <c r="L839" s="57"/>
      <c r="M839" s="57"/>
      <c r="N839" s="57"/>
      <c r="O839" s="57"/>
      <c r="P839" s="57"/>
      <c r="Q839" s="57"/>
    </row>
    <row r="840" spans="12:17" ht="16.5">
      <c r="L840" s="57"/>
      <c r="M840" s="57"/>
      <c r="N840" s="57"/>
      <c r="O840" s="57"/>
      <c r="P840" s="57"/>
      <c r="Q840" s="57"/>
    </row>
    <row r="841" spans="12:17" ht="16.5">
      <c r="L841" s="57"/>
      <c r="M841" s="57"/>
      <c r="N841" s="57"/>
      <c r="O841" s="57"/>
      <c r="P841" s="57"/>
      <c r="Q841" s="57"/>
    </row>
    <row r="842" spans="12:17" ht="16.5">
      <c r="L842" s="57"/>
      <c r="M842" s="57"/>
      <c r="N842" s="57"/>
      <c r="O842" s="57"/>
      <c r="P842" s="57"/>
      <c r="Q842" s="57"/>
    </row>
    <row r="843" spans="12:17" ht="16.5">
      <c r="L843" s="57"/>
      <c r="M843" s="57"/>
      <c r="N843" s="57"/>
      <c r="O843" s="57"/>
      <c r="P843" s="57"/>
      <c r="Q843" s="57"/>
    </row>
    <row r="844" spans="12:17" ht="16.5">
      <c r="L844" s="57"/>
      <c r="M844" s="57"/>
      <c r="N844" s="57"/>
      <c r="O844" s="57"/>
      <c r="P844" s="57"/>
      <c r="Q844" s="57"/>
    </row>
    <row r="845" spans="12:17" ht="16.5">
      <c r="L845" s="57"/>
      <c r="M845" s="57"/>
      <c r="N845" s="57"/>
      <c r="O845" s="57"/>
      <c r="P845" s="57"/>
      <c r="Q845" s="57"/>
    </row>
    <row r="846" spans="12:17" ht="16.5">
      <c r="L846" s="57"/>
      <c r="M846" s="57"/>
      <c r="N846" s="57"/>
      <c r="O846" s="57"/>
      <c r="P846" s="57"/>
      <c r="Q846" s="57"/>
    </row>
    <row r="847" spans="12:17" ht="16.5">
      <c r="L847" s="57"/>
      <c r="M847" s="57"/>
      <c r="N847" s="57"/>
      <c r="O847" s="57"/>
      <c r="P847" s="57"/>
      <c r="Q847" s="57"/>
    </row>
    <row r="848" spans="12:17" ht="16.5">
      <c r="L848" s="57"/>
      <c r="M848" s="57"/>
      <c r="N848" s="57"/>
      <c r="O848" s="57"/>
      <c r="P848" s="57"/>
      <c r="Q848" s="57"/>
    </row>
    <row r="849" spans="12:17" ht="16.5">
      <c r="L849" s="57"/>
      <c r="M849" s="57"/>
      <c r="N849" s="57"/>
      <c r="O849" s="57"/>
      <c r="P849" s="57"/>
      <c r="Q849" s="57"/>
    </row>
    <row r="850" spans="12:17" ht="16.5">
      <c r="L850" s="57"/>
      <c r="M850" s="57"/>
      <c r="N850" s="57"/>
      <c r="O850" s="57"/>
      <c r="P850" s="57"/>
      <c r="Q850" s="57"/>
    </row>
    <row r="851" spans="12:17" ht="16.5">
      <c r="L851" s="57"/>
      <c r="M851" s="57"/>
      <c r="N851" s="57"/>
      <c r="O851" s="57"/>
      <c r="P851" s="57"/>
      <c r="Q851" s="57"/>
    </row>
    <row r="852" spans="12:17" ht="16.5">
      <c r="L852" s="57"/>
      <c r="M852" s="57"/>
      <c r="N852" s="57"/>
      <c r="O852" s="57"/>
      <c r="P852" s="57"/>
      <c r="Q852" s="57"/>
    </row>
    <row r="853" spans="12:17" ht="16.5">
      <c r="L853" s="57"/>
      <c r="M853" s="57"/>
      <c r="N853" s="57"/>
      <c r="O853" s="57"/>
      <c r="P853" s="57"/>
      <c r="Q853" s="57"/>
    </row>
    <row r="854" spans="12:17" ht="16.5">
      <c r="L854" s="57"/>
      <c r="M854" s="57"/>
      <c r="N854" s="57"/>
      <c r="O854" s="57"/>
      <c r="P854" s="57"/>
      <c r="Q854" s="57"/>
    </row>
    <row r="855" spans="12:17" ht="16.5">
      <c r="L855" s="57"/>
      <c r="M855" s="57"/>
      <c r="N855" s="57"/>
      <c r="O855" s="57"/>
      <c r="P855" s="57"/>
      <c r="Q855" s="57"/>
    </row>
    <row r="856" spans="12:17" ht="16.5">
      <c r="L856" s="57"/>
      <c r="M856" s="57"/>
      <c r="N856" s="57"/>
      <c r="O856" s="57"/>
      <c r="P856" s="57"/>
      <c r="Q856" s="57"/>
    </row>
    <row r="857" spans="12:17" ht="16.5">
      <c r="L857" s="57"/>
      <c r="M857" s="57"/>
      <c r="N857" s="57"/>
      <c r="O857" s="57"/>
      <c r="P857" s="57"/>
      <c r="Q857" s="57"/>
    </row>
    <row r="858" spans="12:17" ht="16.5">
      <c r="L858" s="57"/>
      <c r="M858" s="57"/>
      <c r="N858" s="57"/>
      <c r="O858" s="57"/>
      <c r="P858" s="57"/>
      <c r="Q858" s="57"/>
    </row>
    <row r="859" spans="12:17" ht="16.5">
      <c r="L859" s="57"/>
      <c r="M859" s="57"/>
      <c r="N859" s="57"/>
      <c r="O859" s="57"/>
      <c r="P859" s="57"/>
      <c r="Q859" s="57"/>
    </row>
    <row r="860" spans="12:17" ht="16.5">
      <c r="L860" s="57"/>
      <c r="M860" s="57"/>
      <c r="N860" s="57"/>
      <c r="O860" s="57"/>
      <c r="P860" s="57"/>
      <c r="Q860" s="57"/>
    </row>
    <row r="861" spans="12:17" ht="16.5">
      <c r="L861" s="57"/>
      <c r="M861" s="57"/>
      <c r="N861" s="57"/>
      <c r="O861" s="57"/>
      <c r="P861" s="57"/>
      <c r="Q861" s="57"/>
    </row>
    <row r="862" spans="12:17" ht="16.5">
      <c r="L862" s="57"/>
      <c r="M862" s="57"/>
      <c r="N862" s="57"/>
      <c r="O862" s="57"/>
      <c r="P862" s="57"/>
      <c r="Q862" s="57"/>
    </row>
    <row r="863" spans="12:17" ht="16.5">
      <c r="L863" s="57"/>
      <c r="M863" s="57"/>
      <c r="N863" s="57"/>
      <c r="O863" s="57"/>
      <c r="P863" s="57"/>
      <c r="Q863" s="57"/>
    </row>
    <row r="864" spans="12:17" ht="16.5">
      <c r="L864" s="57"/>
      <c r="M864" s="57"/>
      <c r="N864" s="57"/>
      <c r="O864" s="57"/>
      <c r="P864" s="57"/>
      <c r="Q864" s="57"/>
    </row>
    <row r="865" spans="12:17" ht="16.5">
      <c r="L865" s="57"/>
      <c r="M865" s="57"/>
      <c r="N865" s="57"/>
      <c r="O865" s="57"/>
      <c r="P865" s="57"/>
      <c r="Q865" s="57"/>
    </row>
    <row r="866" spans="12:17" ht="16.5">
      <c r="L866" s="57"/>
      <c r="M866" s="57"/>
      <c r="N866" s="57"/>
      <c r="O866" s="57"/>
      <c r="P866" s="57"/>
      <c r="Q866" s="57"/>
    </row>
    <row r="867" spans="12:17" ht="16.5">
      <c r="L867" s="57"/>
      <c r="M867" s="57"/>
      <c r="N867" s="57"/>
      <c r="O867" s="57"/>
      <c r="P867" s="57"/>
      <c r="Q867" s="57"/>
    </row>
    <row r="868" spans="12:17" ht="16.5">
      <c r="L868" s="57"/>
      <c r="M868" s="57"/>
      <c r="N868" s="57"/>
      <c r="O868" s="57"/>
      <c r="P868" s="57"/>
      <c r="Q868" s="57"/>
    </row>
    <row r="869" spans="12:17" ht="16.5">
      <c r="L869" s="57"/>
      <c r="M869" s="57"/>
      <c r="N869" s="57"/>
      <c r="O869" s="57"/>
      <c r="P869" s="57"/>
      <c r="Q869" s="57"/>
    </row>
    <row r="870" spans="12:17" ht="16.5">
      <c r="L870" s="57"/>
      <c r="M870" s="57"/>
      <c r="N870" s="57"/>
      <c r="O870" s="57"/>
      <c r="P870" s="57"/>
      <c r="Q870" s="57"/>
    </row>
    <row r="871" spans="12:17" ht="16.5">
      <c r="L871" s="57"/>
      <c r="M871" s="57"/>
      <c r="N871" s="57"/>
      <c r="O871" s="57"/>
      <c r="P871" s="57"/>
      <c r="Q871" s="57"/>
    </row>
    <row r="872" spans="12:17" ht="16.5">
      <c r="L872" s="57"/>
      <c r="M872" s="57"/>
      <c r="N872" s="57"/>
      <c r="O872" s="57"/>
      <c r="P872" s="57"/>
      <c r="Q872" s="57"/>
    </row>
    <row r="873" spans="12:17" ht="16.5">
      <c r="L873" s="57"/>
      <c r="M873" s="57"/>
      <c r="N873" s="57"/>
      <c r="O873" s="57"/>
      <c r="P873" s="57"/>
      <c r="Q873" s="57"/>
    </row>
    <row r="874" spans="12:17" ht="16.5">
      <c r="L874" s="57"/>
      <c r="M874" s="57"/>
      <c r="N874" s="57"/>
      <c r="O874" s="57"/>
      <c r="P874" s="57"/>
      <c r="Q874" s="57"/>
    </row>
    <row r="875" spans="12:17" ht="16.5">
      <c r="L875" s="57"/>
      <c r="M875" s="57"/>
      <c r="N875" s="57"/>
      <c r="O875" s="57"/>
      <c r="P875" s="57"/>
      <c r="Q875" s="57"/>
    </row>
    <row r="876" spans="12:17" ht="16.5">
      <c r="L876" s="57"/>
      <c r="M876" s="57"/>
      <c r="N876" s="57"/>
      <c r="O876" s="57"/>
      <c r="P876" s="57"/>
      <c r="Q876" s="57"/>
    </row>
    <row r="877" spans="12:17" ht="16.5">
      <c r="L877" s="57"/>
      <c r="M877" s="57"/>
      <c r="N877" s="57"/>
      <c r="O877" s="57"/>
      <c r="P877" s="57"/>
      <c r="Q877" s="57"/>
    </row>
    <row r="878" spans="12:17" ht="16.5">
      <c r="L878" s="57"/>
      <c r="M878" s="57"/>
      <c r="N878" s="57"/>
      <c r="O878" s="57"/>
      <c r="P878" s="57"/>
      <c r="Q878" s="57"/>
    </row>
    <row r="879" spans="12:17" ht="16.5">
      <c r="L879" s="57"/>
      <c r="M879" s="57"/>
      <c r="N879" s="57"/>
      <c r="O879" s="57"/>
      <c r="P879" s="57"/>
      <c r="Q879" s="57"/>
    </row>
    <row r="880" spans="12:17" ht="16.5">
      <c r="L880" s="57"/>
      <c r="M880" s="57"/>
      <c r="N880" s="57"/>
      <c r="O880" s="57"/>
      <c r="P880" s="57"/>
      <c r="Q880" s="57"/>
    </row>
    <row r="881" spans="12:17" ht="16.5">
      <c r="L881" s="57"/>
      <c r="M881" s="57"/>
      <c r="N881" s="57"/>
      <c r="O881" s="57"/>
      <c r="P881" s="57"/>
      <c r="Q881" s="57"/>
    </row>
    <row r="882" spans="12:17" ht="16.5">
      <c r="L882" s="57"/>
      <c r="M882" s="57"/>
      <c r="N882" s="57"/>
      <c r="O882" s="57"/>
      <c r="P882" s="57"/>
      <c r="Q882" s="57"/>
    </row>
    <row r="883" spans="12:17" ht="16.5">
      <c r="L883" s="57"/>
      <c r="M883" s="57"/>
      <c r="N883" s="57"/>
      <c r="O883" s="57"/>
      <c r="P883" s="57"/>
      <c r="Q883" s="57"/>
    </row>
    <row r="884" spans="12:17" ht="16.5">
      <c r="L884" s="57"/>
      <c r="M884" s="57"/>
      <c r="N884" s="57"/>
      <c r="O884" s="57"/>
      <c r="P884" s="57"/>
      <c r="Q884" s="57"/>
    </row>
    <row r="885" spans="12:17" ht="16.5">
      <c r="L885" s="57"/>
      <c r="M885" s="57"/>
      <c r="N885" s="57"/>
      <c r="O885" s="57"/>
      <c r="P885" s="57"/>
      <c r="Q885" s="57"/>
    </row>
    <row r="886" spans="12:17" ht="16.5">
      <c r="L886" s="57"/>
      <c r="M886" s="57"/>
      <c r="N886" s="57"/>
      <c r="O886" s="57"/>
      <c r="P886" s="57"/>
      <c r="Q886" s="57"/>
    </row>
    <row r="887" spans="12:17" ht="16.5">
      <c r="L887" s="57"/>
      <c r="M887" s="57"/>
      <c r="N887" s="57"/>
      <c r="O887" s="57"/>
      <c r="P887" s="57"/>
      <c r="Q887" s="57"/>
    </row>
    <row r="888" spans="12:17" ht="16.5">
      <c r="L888" s="57"/>
      <c r="M888" s="57"/>
      <c r="N888" s="57"/>
      <c r="O888" s="57"/>
      <c r="P888" s="57"/>
      <c r="Q888" s="57"/>
    </row>
    <row r="889" spans="12:17" ht="16.5">
      <c r="L889" s="57"/>
      <c r="M889" s="57"/>
      <c r="N889" s="57"/>
      <c r="O889" s="57"/>
      <c r="P889" s="57"/>
      <c r="Q889" s="57"/>
    </row>
    <row r="890" spans="12:17" ht="16.5">
      <c r="L890" s="57"/>
      <c r="M890" s="57"/>
      <c r="N890" s="57"/>
      <c r="O890" s="57"/>
      <c r="P890" s="57"/>
      <c r="Q890" s="57"/>
    </row>
    <row r="891" spans="12:17" ht="16.5">
      <c r="L891" s="57"/>
      <c r="M891" s="57"/>
      <c r="N891" s="57"/>
      <c r="O891" s="57"/>
      <c r="P891" s="57"/>
      <c r="Q891" s="57"/>
    </row>
    <row r="892" spans="12:17" ht="16.5">
      <c r="L892" s="57"/>
      <c r="M892" s="57"/>
      <c r="N892" s="57"/>
      <c r="O892" s="57"/>
      <c r="P892" s="57"/>
      <c r="Q892" s="57"/>
    </row>
    <row r="893" spans="12:17" ht="16.5">
      <c r="L893" s="57"/>
      <c r="M893" s="57"/>
      <c r="N893" s="57"/>
      <c r="O893" s="57"/>
      <c r="P893" s="57"/>
      <c r="Q893" s="57"/>
    </row>
    <row r="894" spans="12:17" ht="16.5">
      <c r="L894" s="57"/>
      <c r="M894" s="57"/>
      <c r="N894" s="57"/>
      <c r="O894" s="57"/>
      <c r="P894" s="57"/>
      <c r="Q894" s="57"/>
    </row>
    <row r="895" spans="12:17" ht="16.5">
      <c r="L895" s="57"/>
      <c r="M895" s="57"/>
      <c r="N895" s="57"/>
      <c r="O895" s="57"/>
      <c r="P895" s="57"/>
      <c r="Q895" s="57"/>
    </row>
    <row r="896" spans="12:17" ht="16.5">
      <c r="L896" s="57"/>
      <c r="M896" s="57"/>
      <c r="N896" s="57"/>
      <c r="O896" s="57"/>
      <c r="P896" s="57"/>
      <c r="Q896" s="57"/>
    </row>
    <row r="897" spans="12:17" ht="16.5">
      <c r="L897" s="57"/>
      <c r="M897" s="57"/>
      <c r="N897" s="57"/>
      <c r="O897" s="57"/>
      <c r="P897" s="57"/>
      <c r="Q897" s="57"/>
    </row>
    <row r="898" spans="12:17" ht="16.5">
      <c r="L898" s="57"/>
      <c r="M898" s="57"/>
      <c r="N898" s="57"/>
      <c r="O898" s="57"/>
      <c r="P898" s="57"/>
      <c r="Q898" s="57"/>
    </row>
    <row r="899" spans="12:17" ht="16.5">
      <c r="L899" s="57"/>
      <c r="M899" s="57"/>
      <c r="N899" s="57"/>
      <c r="O899" s="57"/>
      <c r="P899" s="57"/>
      <c r="Q899" s="57"/>
    </row>
    <row r="900" spans="12:17" ht="16.5">
      <c r="L900" s="57"/>
      <c r="M900" s="57"/>
      <c r="N900" s="57"/>
      <c r="O900" s="57"/>
      <c r="P900" s="57"/>
      <c r="Q900" s="57"/>
    </row>
    <row r="901" spans="12:17" ht="16.5">
      <c r="L901" s="57"/>
      <c r="M901" s="57"/>
      <c r="N901" s="57"/>
      <c r="O901" s="57"/>
      <c r="P901" s="57"/>
      <c r="Q901" s="57"/>
    </row>
    <row r="902" spans="12:17" ht="16.5">
      <c r="L902" s="57"/>
      <c r="M902" s="57"/>
      <c r="N902" s="57"/>
      <c r="O902" s="57"/>
      <c r="P902" s="57"/>
      <c r="Q902" s="57"/>
    </row>
    <row r="903" spans="12:17" ht="16.5">
      <c r="L903" s="57"/>
      <c r="M903" s="57"/>
      <c r="N903" s="57"/>
      <c r="O903" s="57"/>
      <c r="P903" s="57"/>
      <c r="Q903" s="57"/>
    </row>
    <row r="904" spans="12:17" ht="16.5">
      <c r="L904" s="57"/>
      <c r="M904" s="57"/>
      <c r="N904" s="57"/>
      <c r="O904" s="57"/>
      <c r="P904" s="57"/>
      <c r="Q904" s="57"/>
    </row>
    <row r="905" spans="12:17" ht="16.5">
      <c r="L905" s="57"/>
      <c r="M905" s="57"/>
      <c r="N905" s="57"/>
      <c r="O905" s="57"/>
      <c r="P905" s="57"/>
      <c r="Q905" s="57"/>
    </row>
    <row r="906" spans="12:17" ht="16.5">
      <c r="L906" s="57"/>
      <c r="M906" s="57"/>
      <c r="N906" s="57"/>
      <c r="O906" s="57"/>
      <c r="P906" s="57"/>
      <c r="Q906" s="57"/>
    </row>
    <row r="907" spans="12:17" ht="16.5">
      <c r="L907" s="57"/>
      <c r="M907" s="57"/>
      <c r="N907" s="57"/>
      <c r="O907" s="57"/>
      <c r="P907" s="57"/>
      <c r="Q907" s="57"/>
    </row>
    <row r="908" spans="12:17" ht="16.5">
      <c r="L908" s="57"/>
      <c r="M908" s="57"/>
      <c r="N908" s="57"/>
      <c r="O908" s="57"/>
      <c r="P908" s="57"/>
      <c r="Q908" s="57"/>
    </row>
    <row r="909" spans="12:17" ht="16.5">
      <c r="L909" s="57"/>
      <c r="M909" s="57"/>
      <c r="N909" s="57"/>
      <c r="O909" s="57"/>
      <c r="P909" s="57"/>
      <c r="Q909" s="57"/>
    </row>
    <row r="910" spans="12:17" ht="16.5">
      <c r="L910" s="57"/>
      <c r="M910" s="57"/>
      <c r="N910" s="57"/>
      <c r="O910" s="57"/>
      <c r="P910" s="57"/>
      <c r="Q910" s="57"/>
    </row>
    <row r="911" spans="12:17" ht="16.5">
      <c r="L911" s="57"/>
      <c r="M911" s="57"/>
      <c r="N911" s="57"/>
      <c r="O911" s="57"/>
      <c r="P911" s="57"/>
      <c r="Q911" s="57"/>
    </row>
    <row r="912" spans="12:17" ht="16.5">
      <c r="L912" s="57"/>
      <c r="M912" s="57"/>
      <c r="N912" s="57"/>
      <c r="O912" s="57"/>
      <c r="P912" s="57"/>
      <c r="Q912" s="57"/>
    </row>
    <row r="913" spans="12:17" ht="16.5">
      <c r="L913" s="57"/>
      <c r="M913" s="57"/>
      <c r="N913" s="57"/>
      <c r="O913" s="57"/>
      <c r="P913" s="57"/>
      <c r="Q913" s="57"/>
    </row>
    <row r="914" spans="12:17" ht="16.5">
      <c r="L914" s="57"/>
      <c r="M914" s="57"/>
      <c r="N914" s="57"/>
      <c r="O914" s="57"/>
      <c r="P914" s="57"/>
      <c r="Q914" s="57"/>
    </row>
    <row r="915" spans="12:17" ht="16.5">
      <c r="L915" s="57"/>
      <c r="M915" s="57"/>
      <c r="N915" s="57"/>
      <c r="O915" s="57"/>
      <c r="P915" s="57"/>
      <c r="Q915" s="57"/>
    </row>
    <row r="916" spans="12:17" ht="16.5">
      <c r="L916" s="57"/>
      <c r="M916" s="57"/>
      <c r="N916" s="57"/>
      <c r="O916" s="57"/>
      <c r="P916" s="57"/>
      <c r="Q916" s="57"/>
    </row>
    <row r="917" spans="12:17" ht="16.5">
      <c r="L917" s="57"/>
      <c r="M917" s="57"/>
      <c r="N917" s="57"/>
      <c r="O917" s="57"/>
      <c r="P917" s="57"/>
      <c r="Q917" s="57"/>
    </row>
    <row r="918" spans="12:17" ht="16.5">
      <c r="L918" s="57"/>
      <c r="M918" s="57"/>
      <c r="N918" s="57"/>
      <c r="O918" s="57"/>
      <c r="P918" s="57"/>
      <c r="Q918" s="57"/>
    </row>
    <row r="919" spans="12:17" ht="16.5">
      <c r="L919" s="57"/>
      <c r="M919" s="57"/>
      <c r="N919" s="57"/>
      <c r="O919" s="57"/>
      <c r="P919" s="57"/>
      <c r="Q919" s="57"/>
    </row>
    <row r="920" spans="12:17" ht="16.5">
      <c r="L920" s="57"/>
      <c r="M920" s="57"/>
      <c r="N920" s="57"/>
      <c r="O920" s="57"/>
      <c r="P920" s="57"/>
      <c r="Q920" s="57"/>
    </row>
    <row r="921" spans="12:17" ht="16.5">
      <c r="L921" s="57"/>
      <c r="M921" s="57"/>
      <c r="N921" s="57"/>
      <c r="O921" s="57"/>
      <c r="P921" s="57"/>
      <c r="Q921" s="57"/>
    </row>
    <row r="922" spans="12:17" ht="16.5">
      <c r="L922" s="57"/>
      <c r="M922" s="57"/>
      <c r="N922" s="57"/>
      <c r="O922" s="57"/>
      <c r="P922" s="57"/>
      <c r="Q922" s="57"/>
    </row>
    <row r="923" spans="12:17" ht="16.5">
      <c r="L923" s="57"/>
      <c r="M923" s="57"/>
      <c r="N923" s="57"/>
      <c r="O923" s="57"/>
      <c r="P923" s="57"/>
      <c r="Q923" s="57"/>
    </row>
    <row r="924" spans="12:17" ht="16.5">
      <c r="L924" s="57"/>
      <c r="M924" s="57"/>
      <c r="N924" s="57"/>
      <c r="O924" s="57"/>
      <c r="P924" s="57"/>
      <c r="Q924" s="57"/>
    </row>
    <row r="925" spans="12:17" ht="16.5">
      <c r="L925" s="57"/>
      <c r="M925" s="57"/>
      <c r="N925" s="57"/>
      <c r="O925" s="57"/>
      <c r="P925" s="57"/>
      <c r="Q925" s="57"/>
    </row>
    <row r="926" spans="12:17" ht="16.5">
      <c r="L926" s="57"/>
      <c r="M926" s="57"/>
      <c r="N926" s="57"/>
      <c r="O926" s="57"/>
      <c r="P926" s="57"/>
      <c r="Q926" s="57"/>
    </row>
    <row r="927" spans="12:17" ht="16.5">
      <c r="L927" s="57"/>
      <c r="M927" s="57"/>
      <c r="N927" s="57"/>
      <c r="O927" s="57"/>
      <c r="P927" s="57"/>
      <c r="Q927" s="57"/>
    </row>
  </sheetData>
  <sheetProtection/>
  <mergeCells count="74">
    <mergeCell ref="B35:D35"/>
    <mergeCell ref="E35:G35"/>
    <mergeCell ref="H35:J35"/>
    <mergeCell ref="A64:A65"/>
    <mergeCell ref="B64:D64"/>
    <mergeCell ref="E64:G64"/>
    <mergeCell ref="H64:J64"/>
    <mergeCell ref="A1:J1"/>
    <mergeCell ref="A6:A7"/>
    <mergeCell ref="B6:D6"/>
    <mergeCell ref="E6:G6"/>
    <mergeCell ref="H6:J6"/>
    <mergeCell ref="A35:A36"/>
    <mergeCell ref="Y93:AA93"/>
    <mergeCell ref="AB93:AD93"/>
    <mergeCell ref="AE93:AF93"/>
    <mergeCell ref="V94:W94"/>
    <mergeCell ref="X94:Y94"/>
    <mergeCell ref="H93:J93"/>
    <mergeCell ref="K93:M93"/>
    <mergeCell ref="N93:P93"/>
    <mergeCell ref="R64:S64"/>
    <mergeCell ref="R66:S66"/>
    <mergeCell ref="AG95:AH95"/>
    <mergeCell ref="X96:Y96"/>
    <mergeCell ref="AA96:AC96"/>
    <mergeCell ref="AD96:AF96"/>
    <mergeCell ref="AG96:AH96"/>
    <mergeCell ref="Q95:R95"/>
    <mergeCell ref="X95:Y95"/>
    <mergeCell ref="AA95:AC95"/>
    <mergeCell ref="AG98:AH98"/>
    <mergeCell ref="X97:Y97"/>
    <mergeCell ref="AA97:AC97"/>
    <mergeCell ref="AD97:AF97"/>
    <mergeCell ref="AG97:AH97"/>
    <mergeCell ref="AD95:AF95"/>
    <mergeCell ref="X98:Y98"/>
    <mergeCell ref="AA98:AC98"/>
    <mergeCell ref="AD98:AF98"/>
    <mergeCell ref="X99:Y99"/>
    <mergeCell ref="AA99:AC99"/>
    <mergeCell ref="A122:A123"/>
    <mergeCell ref="B122:D122"/>
    <mergeCell ref="E122:G122"/>
    <mergeCell ref="H122:J122"/>
    <mergeCell ref="K122:M122"/>
    <mergeCell ref="N122:P122"/>
    <mergeCell ref="Q122:S122"/>
    <mergeCell ref="T151:V151"/>
    <mergeCell ref="A180:A181"/>
    <mergeCell ref="B180:D180"/>
    <mergeCell ref="E180:G180"/>
    <mergeCell ref="H180:J180"/>
    <mergeCell ref="A151:A152"/>
    <mergeCell ref="B151:D151"/>
    <mergeCell ref="E151:G151"/>
    <mergeCell ref="H151:J151"/>
    <mergeCell ref="W180:Y180"/>
    <mergeCell ref="Z180:AA180"/>
    <mergeCell ref="K180:M180"/>
    <mergeCell ref="N180:P180"/>
    <mergeCell ref="Q180:S180"/>
    <mergeCell ref="T180:V180"/>
    <mergeCell ref="L210:N210"/>
    <mergeCell ref="O64:Q64"/>
    <mergeCell ref="Q151:S151"/>
    <mergeCell ref="A93:A94"/>
    <mergeCell ref="B93:D93"/>
    <mergeCell ref="E93:G93"/>
    <mergeCell ref="A210:A211"/>
    <mergeCell ref="B210:D210"/>
    <mergeCell ref="E210:G210"/>
    <mergeCell ref="H210:J210"/>
  </mergeCells>
  <printOptions horizontalCentered="1"/>
  <pageMargins left="0.17" right="0.19" top="0.38" bottom="0.46" header="0.17" footer="0.2"/>
  <pageSetup horizontalDpi="600" verticalDpi="600" orientation="portrait" paperSize="9" scale="65" r:id="rId1"/>
  <headerFooter alignWithMargins="0">
    <oddFooter>&amp;C第 &amp;P 頁，共 &amp;N 頁</oddFooter>
  </headerFooter>
  <rowBreaks count="3" manualBreakCount="3">
    <brk id="62" max="255" man="1"/>
    <brk id="120" max="255" man="1"/>
    <brk id="178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325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6.5"/>
  <cols>
    <col min="1" max="1" width="17.75390625" style="2" customWidth="1"/>
    <col min="2" max="2" width="10.50390625" style="2" customWidth="1"/>
    <col min="3" max="16" width="9.125" style="2" customWidth="1"/>
    <col min="17" max="20" width="8.125" style="2" customWidth="1"/>
    <col min="21" max="16384" width="9.00390625" style="2" customWidth="1"/>
  </cols>
  <sheetData>
    <row r="1" spans="1:16" ht="21">
      <c r="A1" s="179" t="s">
        <v>399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ht="16.5">
      <c r="M2" s="5" t="s">
        <v>724</v>
      </c>
    </row>
    <row r="3" spans="1:13" ht="16.5">
      <c r="A3" s="4"/>
      <c r="B3" s="4"/>
      <c r="I3" s="5"/>
      <c r="J3" s="6"/>
      <c r="K3" s="6"/>
      <c r="L3" s="57"/>
      <c r="M3" s="5" t="s">
        <v>400</v>
      </c>
    </row>
    <row r="4" spans="1:13" ht="18" customHeight="1">
      <c r="A4" s="4"/>
      <c r="B4" s="4"/>
      <c r="I4" s="5"/>
      <c r="J4" s="6"/>
      <c r="K4" s="6"/>
      <c r="L4" s="57"/>
      <c r="M4" s="5"/>
    </row>
    <row r="5" spans="3:15" ht="16.5">
      <c r="C5" s="2" t="s">
        <v>44</v>
      </c>
      <c r="E5" s="2" t="s">
        <v>45</v>
      </c>
      <c r="G5" s="2" t="s">
        <v>46</v>
      </c>
      <c r="I5" s="2" t="s">
        <v>47</v>
      </c>
      <c r="K5" s="2" t="s">
        <v>48</v>
      </c>
      <c r="M5" s="2" t="s">
        <v>49</v>
      </c>
      <c r="O5" s="2" t="s">
        <v>50</v>
      </c>
    </row>
    <row r="6" spans="2:16" ht="16.5">
      <c r="B6" s="2" t="s">
        <v>51</v>
      </c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2" t="s">
        <v>2</v>
      </c>
      <c r="P6" s="2" t="s">
        <v>3</v>
      </c>
    </row>
    <row r="8" spans="1:16" ht="16.5">
      <c r="A8" s="2" t="s">
        <v>52</v>
      </c>
      <c r="B8" s="137">
        <v>497100</v>
      </c>
      <c r="C8" s="137">
        <v>207100</v>
      </c>
      <c r="D8" s="137">
        <v>290000</v>
      </c>
      <c r="E8">
        <v>96</v>
      </c>
      <c r="F8">
        <v>75</v>
      </c>
      <c r="G8">
        <v>1</v>
      </c>
      <c r="H8">
        <v>0</v>
      </c>
      <c r="I8">
        <v>9</v>
      </c>
      <c r="J8">
        <v>1</v>
      </c>
      <c r="K8">
        <v>0</v>
      </c>
      <c r="L8">
        <v>7</v>
      </c>
      <c r="M8">
        <v>393</v>
      </c>
      <c r="N8">
        <v>625</v>
      </c>
      <c r="O8">
        <v>16</v>
      </c>
      <c r="P8">
        <v>116</v>
      </c>
    </row>
    <row r="9" spans="1:16" ht="16.5">
      <c r="A9" s="2" t="s">
        <v>53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6.5">
      <c r="A10" s="2" t="s">
        <v>54</v>
      </c>
      <c r="B10" s="137">
        <v>4960</v>
      </c>
      <c r="C10" s="137">
        <v>4431</v>
      </c>
      <c r="D10">
        <v>529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2</v>
      </c>
      <c r="O10">
        <v>0</v>
      </c>
      <c r="P10">
        <v>0</v>
      </c>
    </row>
    <row r="11" spans="1:16" ht="16.5">
      <c r="A11" s="2" t="s">
        <v>55</v>
      </c>
      <c r="B11" s="137">
        <v>2325</v>
      </c>
      <c r="C11" s="137">
        <v>2178</v>
      </c>
      <c r="D11">
        <v>147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</v>
      </c>
      <c r="P11">
        <v>0</v>
      </c>
    </row>
    <row r="12" spans="1:16" ht="16.5">
      <c r="A12" s="2" t="s">
        <v>56</v>
      </c>
      <c r="B12">
        <v>9</v>
      </c>
      <c r="C12">
        <v>3</v>
      </c>
      <c r="D12">
        <v>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6.5">
      <c r="A13" s="2" t="s">
        <v>57</v>
      </c>
      <c r="B13">
        <v>16</v>
      </c>
      <c r="C13">
        <v>15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s="2" t="s">
        <v>58</v>
      </c>
      <c r="B14">
        <v>35</v>
      </c>
      <c r="C14">
        <v>23</v>
      </c>
      <c r="D14">
        <v>12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6.5">
      <c r="A15" s="2" t="s">
        <v>59</v>
      </c>
      <c r="B15" s="137">
        <v>6745</v>
      </c>
      <c r="C15" s="137">
        <v>4748</v>
      </c>
      <c r="D15" s="137">
        <v>1997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</row>
    <row r="16" spans="1:16" ht="16.5">
      <c r="A16" s="2" t="s">
        <v>60</v>
      </c>
      <c r="B16">
        <v>354</v>
      </c>
      <c r="C16">
        <v>232</v>
      </c>
      <c r="D16">
        <v>122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7</v>
      </c>
      <c r="O16">
        <v>0</v>
      </c>
      <c r="P16">
        <v>0</v>
      </c>
    </row>
    <row r="17" spans="1:16" ht="16.5">
      <c r="A17" s="2" t="s">
        <v>61</v>
      </c>
      <c r="B17">
        <v>31</v>
      </c>
      <c r="C17">
        <v>12</v>
      </c>
      <c r="D17">
        <v>19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</row>
    <row r="18" spans="1:16" ht="16.5">
      <c r="A18" s="2" t="s">
        <v>7</v>
      </c>
      <c r="B18" s="137">
        <v>1688</v>
      </c>
      <c r="C18" s="137">
        <v>1027</v>
      </c>
      <c r="D18">
        <v>661</v>
      </c>
      <c r="E18">
        <v>3</v>
      </c>
      <c r="F18">
        <v>0</v>
      </c>
      <c r="G18">
        <v>0</v>
      </c>
      <c r="H18">
        <v>0</v>
      </c>
      <c r="I18">
        <v>5</v>
      </c>
      <c r="J18">
        <v>0</v>
      </c>
      <c r="K18">
        <v>0</v>
      </c>
      <c r="L18">
        <v>0</v>
      </c>
      <c r="M18">
        <v>7</v>
      </c>
      <c r="N18">
        <v>1</v>
      </c>
      <c r="O18">
        <v>1</v>
      </c>
      <c r="P18">
        <v>1</v>
      </c>
    </row>
    <row r="19" spans="1:16" ht="16.5">
      <c r="A19" s="2" t="s">
        <v>8</v>
      </c>
      <c r="B19">
        <v>257</v>
      </c>
      <c r="C19">
        <v>200</v>
      </c>
      <c r="D19">
        <v>57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</row>
    <row r="20" spans="1:16" ht="16.5">
      <c r="A20" s="2" t="s">
        <v>62</v>
      </c>
      <c r="B20" s="137">
        <v>398524</v>
      </c>
      <c r="C20" s="137">
        <v>163721</v>
      </c>
      <c r="D20" s="137">
        <v>234803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s="2" t="s">
        <v>63</v>
      </c>
      <c r="B21" s="137">
        <v>2402</v>
      </c>
      <c r="C21" s="137">
        <v>2269</v>
      </c>
      <c r="D21">
        <v>133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s="2" t="s">
        <v>64</v>
      </c>
      <c r="B22" s="137">
        <v>215659</v>
      </c>
      <c r="C22" s="137">
        <v>151727</v>
      </c>
      <c r="D22" s="137">
        <v>63932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s="2" t="s">
        <v>65</v>
      </c>
      <c r="B23" s="137">
        <v>1005</v>
      </c>
      <c r="C23">
        <v>73</v>
      </c>
      <c r="D23">
        <v>932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s="2" t="s">
        <v>66</v>
      </c>
      <c r="B24" s="137">
        <v>171510</v>
      </c>
      <c r="C24" s="137">
        <v>2048</v>
      </c>
      <c r="D24" s="137">
        <v>169462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s="2" t="s">
        <v>67</v>
      </c>
      <c r="B25" s="137">
        <v>7399</v>
      </c>
      <c r="C25" s="137">
        <v>7351</v>
      </c>
      <c r="D25">
        <v>48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s="2" t="s">
        <v>68</v>
      </c>
      <c r="B26">
        <v>549</v>
      </c>
      <c r="C26">
        <v>253</v>
      </c>
      <c r="D26">
        <v>296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s="2" t="s">
        <v>69</v>
      </c>
      <c r="B27">
        <v>410</v>
      </c>
      <c r="C27">
        <v>408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149">
        <v>109</v>
      </c>
      <c r="N27" s="149">
        <v>0</v>
      </c>
      <c r="O27">
        <v>0</v>
      </c>
      <c r="P27">
        <v>0</v>
      </c>
    </row>
    <row r="28" spans="1:16" ht="16.5">
      <c r="A28" s="2" t="s">
        <v>70</v>
      </c>
      <c r="B28" s="137">
        <v>24082</v>
      </c>
      <c r="C28" s="137">
        <v>12267</v>
      </c>
      <c r="D28" s="137">
        <v>11815</v>
      </c>
      <c r="E28">
        <v>81</v>
      </c>
      <c r="F28">
        <v>29</v>
      </c>
      <c r="G28">
        <v>0</v>
      </c>
      <c r="H28">
        <v>0</v>
      </c>
      <c r="I28">
        <v>2</v>
      </c>
      <c r="J28">
        <v>0</v>
      </c>
      <c r="K28">
        <v>0</v>
      </c>
      <c r="L28">
        <v>1</v>
      </c>
      <c r="M28" s="149">
        <v>157</v>
      </c>
      <c r="N28" s="149">
        <v>180</v>
      </c>
      <c r="O28">
        <v>4</v>
      </c>
      <c r="P28">
        <v>19</v>
      </c>
    </row>
    <row r="29" spans="1:16" ht="16.5">
      <c r="A29" s="2" t="s">
        <v>71</v>
      </c>
      <c r="B29" s="137">
        <v>1752</v>
      </c>
      <c r="C29" s="137">
        <v>1294</v>
      </c>
      <c r="D29">
        <v>458</v>
      </c>
      <c r="E29">
        <v>2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149">
        <v>14</v>
      </c>
      <c r="N29" s="149">
        <v>4</v>
      </c>
      <c r="O29">
        <v>0</v>
      </c>
      <c r="P29">
        <v>0</v>
      </c>
    </row>
    <row r="30" spans="1:16" ht="16.5">
      <c r="A30" s="2" t="s">
        <v>72</v>
      </c>
      <c r="B30" s="137">
        <v>25336</v>
      </c>
      <c r="C30">
        <v>0</v>
      </c>
      <c r="D30" s="137">
        <v>25336</v>
      </c>
      <c r="E30">
        <v>0</v>
      </c>
      <c r="F30">
        <v>34</v>
      </c>
      <c r="G30">
        <v>0</v>
      </c>
      <c r="H30">
        <v>0</v>
      </c>
      <c r="I30">
        <v>0</v>
      </c>
      <c r="J30">
        <v>1</v>
      </c>
      <c r="K30">
        <v>0</v>
      </c>
      <c r="L30">
        <v>4</v>
      </c>
      <c r="M30" s="149">
        <v>0</v>
      </c>
      <c r="N30" s="149">
        <v>226</v>
      </c>
      <c r="O30">
        <v>0</v>
      </c>
      <c r="P30">
        <v>93</v>
      </c>
    </row>
    <row r="31" spans="1:16" ht="16.5">
      <c r="A31" s="2" t="s">
        <v>73</v>
      </c>
      <c r="B31" s="137">
        <v>23376</v>
      </c>
      <c r="C31" s="137">
        <v>12446</v>
      </c>
      <c r="D31" s="137">
        <v>10930</v>
      </c>
      <c r="E31">
        <v>4</v>
      </c>
      <c r="F31">
        <v>3</v>
      </c>
      <c r="G31">
        <v>1</v>
      </c>
      <c r="H31">
        <v>0</v>
      </c>
      <c r="I31">
        <v>1</v>
      </c>
      <c r="J31">
        <v>0</v>
      </c>
      <c r="K31">
        <v>0</v>
      </c>
      <c r="L31">
        <v>2</v>
      </c>
      <c r="M31" s="149">
        <v>97</v>
      </c>
      <c r="N31" s="149">
        <v>198</v>
      </c>
      <c r="O31">
        <v>10</v>
      </c>
      <c r="P31">
        <v>1</v>
      </c>
    </row>
    <row r="32" spans="1:16" ht="16.5">
      <c r="A32" s="2" t="s">
        <v>74</v>
      </c>
      <c r="B32">
        <v>189</v>
      </c>
      <c r="C32">
        <v>170</v>
      </c>
      <c r="D32">
        <v>19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0</v>
      </c>
      <c r="P32">
        <v>0</v>
      </c>
    </row>
    <row r="33" spans="1:16" ht="16.5">
      <c r="A33" s="2" t="s">
        <v>75</v>
      </c>
      <c r="B33" s="137">
        <v>7011</v>
      </c>
      <c r="C33" s="137">
        <v>3925</v>
      </c>
      <c r="D33" s="137">
        <v>3086</v>
      </c>
      <c r="E33">
        <v>4</v>
      </c>
      <c r="F33">
        <v>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4</v>
      </c>
      <c r="N33">
        <v>3</v>
      </c>
      <c r="O33">
        <v>0</v>
      </c>
      <c r="P33">
        <v>2</v>
      </c>
    </row>
    <row r="37" ht="18.75" customHeight="1"/>
    <row r="38" spans="3:15" ht="16.5" customHeight="1">
      <c r="C38" s="2" t="s">
        <v>76</v>
      </c>
      <c r="E38" s="2" t="s">
        <v>77</v>
      </c>
      <c r="G38" s="2" t="s">
        <v>78</v>
      </c>
      <c r="I38" s="2" t="s">
        <v>79</v>
      </c>
      <c r="K38" s="2" t="s">
        <v>80</v>
      </c>
      <c r="M38" s="2" t="s">
        <v>81</v>
      </c>
      <c r="O38" s="2" t="s">
        <v>82</v>
      </c>
    </row>
    <row r="39" spans="3:18" ht="16.5">
      <c r="C39" s="2" t="s">
        <v>2</v>
      </c>
      <c r="D39" s="2" t="s">
        <v>3</v>
      </c>
      <c r="E39" s="2" t="s">
        <v>2</v>
      </c>
      <c r="F39" s="2" t="s">
        <v>3</v>
      </c>
      <c r="G39" s="2" t="s">
        <v>2</v>
      </c>
      <c r="H39" s="2" t="s">
        <v>3</v>
      </c>
      <c r="I39" s="2" t="s">
        <v>2</v>
      </c>
      <c r="J39" s="2" t="s">
        <v>3</v>
      </c>
      <c r="K39" s="2" t="s">
        <v>2</v>
      </c>
      <c r="L39" s="2" t="s">
        <v>3</v>
      </c>
      <c r="M39" s="2" t="s">
        <v>2</v>
      </c>
      <c r="N39" s="2" t="s">
        <v>3</v>
      </c>
      <c r="O39" s="2" t="s">
        <v>2</v>
      </c>
      <c r="P39" s="2" t="s">
        <v>3</v>
      </c>
      <c r="R39" s="53"/>
    </row>
    <row r="41" spans="1:16" ht="16.5">
      <c r="A41" s="2" t="s">
        <v>52</v>
      </c>
      <c r="C41">
        <v>34</v>
      </c>
      <c r="D41">
        <v>18</v>
      </c>
      <c r="E41" s="137">
        <v>1288</v>
      </c>
      <c r="F41">
        <v>548</v>
      </c>
      <c r="G41" s="137">
        <v>32789</v>
      </c>
      <c r="H41" s="137">
        <v>149808</v>
      </c>
      <c r="I41">
        <v>66</v>
      </c>
      <c r="J41">
        <v>24</v>
      </c>
      <c r="K41">
        <v>23</v>
      </c>
      <c r="L41">
        <v>4</v>
      </c>
      <c r="M41">
        <v>44</v>
      </c>
      <c r="N41">
        <v>18</v>
      </c>
      <c r="O41" s="137">
        <v>7700</v>
      </c>
      <c r="P41" s="137">
        <v>4875</v>
      </c>
    </row>
    <row r="42" spans="1:16" ht="16.5">
      <c r="A42" s="2" t="s">
        <v>53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6.5">
      <c r="A43" s="2" t="s">
        <v>54</v>
      </c>
      <c r="C43">
        <v>1</v>
      </c>
      <c r="D43">
        <v>0</v>
      </c>
      <c r="E43">
        <v>159</v>
      </c>
      <c r="F43">
        <v>12</v>
      </c>
      <c r="G43">
        <v>51</v>
      </c>
      <c r="H43">
        <v>38</v>
      </c>
      <c r="I43">
        <v>5</v>
      </c>
      <c r="J43">
        <v>0</v>
      </c>
      <c r="K43">
        <v>4</v>
      </c>
      <c r="L43">
        <v>0</v>
      </c>
      <c r="M43">
        <v>6</v>
      </c>
      <c r="N43">
        <v>0</v>
      </c>
      <c r="O43" s="137">
        <v>2122</v>
      </c>
      <c r="P43">
        <v>150</v>
      </c>
    </row>
    <row r="44" spans="1:16" ht="16.5">
      <c r="A44" s="2" t="s">
        <v>55</v>
      </c>
      <c r="C44">
        <v>2</v>
      </c>
      <c r="D44">
        <v>0</v>
      </c>
      <c r="E44">
        <v>111</v>
      </c>
      <c r="F44">
        <v>11</v>
      </c>
      <c r="G44">
        <v>81</v>
      </c>
      <c r="H44">
        <v>21</v>
      </c>
      <c r="I44">
        <v>3</v>
      </c>
      <c r="J44">
        <v>0</v>
      </c>
      <c r="K44">
        <v>0</v>
      </c>
      <c r="L44">
        <v>0</v>
      </c>
      <c r="M44">
        <v>4</v>
      </c>
      <c r="N44">
        <v>0</v>
      </c>
      <c r="O44">
        <v>637</v>
      </c>
      <c r="P44">
        <v>11</v>
      </c>
    </row>
    <row r="45" spans="1:16" ht="16.5">
      <c r="A45" s="2" t="s">
        <v>56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2</v>
      </c>
    </row>
    <row r="46" spans="1:16" ht="16.5">
      <c r="A46" s="2" t="s">
        <v>57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6.5">
      <c r="A47" s="2" t="s">
        <v>58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5</v>
      </c>
      <c r="P47">
        <v>3</v>
      </c>
    </row>
    <row r="48" spans="1:16" ht="16.5">
      <c r="A48" s="2" t="s">
        <v>59</v>
      </c>
      <c r="C48">
        <v>0</v>
      </c>
      <c r="D48">
        <v>0</v>
      </c>
      <c r="E48">
        <v>28</v>
      </c>
      <c r="F48">
        <v>5</v>
      </c>
      <c r="G48">
        <v>2</v>
      </c>
      <c r="H48">
        <v>1</v>
      </c>
      <c r="I48">
        <v>3</v>
      </c>
      <c r="J48">
        <v>2</v>
      </c>
      <c r="K48">
        <v>0</v>
      </c>
      <c r="L48">
        <v>0</v>
      </c>
      <c r="M48">
        <v>0</v>
      </c>
      <c r="N48">
        <v>0</v>
      </c>
      <c r="O48">
        <v>326</v>
      </c>
      <c r="P48">
        <v>313</v>
      </c>
    </row>
    <row r="49" spans="1:16" ht="16.5">
      <c r="A49" s="2" t="s">
        <v>60</v>
      </c>
      <c r="C49">
        <v>0</v>
      </c>
      <c r="D49">
        <v>0</v>
      </c>
      <c r="E49">
        <v>2</v>
      </c>
      <c r="F49">
        <v>0</v>
      </c>
      <c r="G49">
        <v>8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10</v>
      </c>
      <c r="P49">
        <v>1</v>
      </c>
    </row>
    <row r="50" spans="1:16" ht="16.5">
      <c r="A50" s="2" t="s">
        <v>61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6.5">
      <c r="A51" s="2" t="s">
        <v>7</v>
      </c>
      <c r="C51">
        <v>1</v>
      </c>
      <c r="D51">
        <v>0</v>
      </c>
      <c r="E51">
        <v>28</v>
      </c>
      <c r="F51">
        <v>17</v>
      </c>
      <c r="G51">
        <v>29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56</v>
      </c>
      <c r="P51">
        <v>9</v>
      </c>
    </row>
    <row r="52" spans="1:16" ht="16.5">
      <c r="A52" s="2" t="s">
        <v>8</v>
      </c>
      <c r="C52">
        <v>0</v>
      </c>
      <c r="D52">
        <v>0</v>
      </c>
      <c r="E52">
        <v>4</v>
      </c>
      <c r="F52">
        <v>1</v>
      </c>
      <c r="G52">
        <v>3</v>
      </c>
      <c r="H52">
        <v>2</v>
      </c>
      <c r="I52">
        <v>2</v>
      </c>
      <c r="J52">
        <v>0</v>
      </c>
      <c r="K52">
        <v>0</v>
      </c>
      <c r="L52">
        <v>0</v>
      </c>
      <c r="M52">
        <v>0</v>
      </c>
      <c r="N52">
        <v>0</v>
      </c>
      <c r="O52">
        <v>52</v>
      </c>
      <c r="P52">
        <v>0</v>
      </c>
    </row>
    <row r="53" spans="1:16" ht="16.5">
      <c r="A53" s="2" t="s">
        <v>62</v>
      </c>
      <c r="C53">
        <v>0</v>
      </c>
      <c r="D53">
        <v>0</v>
      </c>
      <c r="E53">
        <v>0</v>
      </c>
      <c r="F53">
        <v>0</v>
      </c>
      <c r="G53" s="137">
        <v>30696</v>
      </c>
      <c r="H53" s="137">
        <v>144062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6.5">
      <c r="A54" s="2" t="s">
        <v>63</v>
      </c>
      <c r="C54">
        <v>0</v>
      </c>
      <c r="D54">
        <v>0</v>
      </c>
      <c r="E54">
        <v>0</v>
      </c>
      <c r="F54">
        <v>0</v>
      </c>
      <c r="G54">
        <v>90</v>
      </c>
      <c r="H54">
        <v>31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6.5">
      <c r="A55" s="2" t="s">
        <v>64</v>
      </c>
      <c r="C55">
        <v>0</v>
      </c>
      <c r="D55">
        <v>0</v>
      </c>
      <c r="E55">
        <v>0</v>
      </c>
      <c r="F55">
        <v>0</v>
      </c>
      <c r="G55" s="137">
        <v>23477</v>
      </c>
      <c r="H55" s="137">
        <v>4382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6.5">
      <c r="A56" s="2" t="s">
        <v>65</v>
      </c>
      <c r="C56">
        <v>0</v>
      </c>
      <c r="D56">
        <v>0</v>
      </c>
      <c r="E56">
        <v>0</v>
      </c>
      <c r="F56">
        <v>0</v>
      </c>
      <c r="G56">
        <v>14</v>
      </c>
      <c r="H56">
        <v>654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6.5">
      <c r="A57" s="2" t="s">
        <v>66</v>
      </c>
      <c r="C57">
        <v>0</v>
      </c>
      <c r="D57">
        <v>0</v>
      </c>
      <c r="E57">
        <v>0</v>
      </c>
      <c r="F57">
        <v>0</v>
      </c>
      <c r="G57" s="137">
        <v>1019</v>
      </c>
      <c r="H57" s="137">
        <v>138881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6.5">
      <c r="A58" s="2" t="s">
        <v>67</v>
      </c>
      <c r="C58">
        <v>0</v>
      </c>
      <c r="D58">
        <v>0</v>
      </c>
      <c r="E58">
        <v>0</v>
      </c>
      <c r="F58">
        <v>0</v>
      </c>
      <c r="G58" s="137">
        <v>6062</v>
      </c>
      <c r="H58">
        <v>39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s="2" t="s">
        <v>68</v>
      </c>
      <c r="C59">
        <v>0</v>
      </c>
      <c r="D59">
        <v>0</v>
      </c>
      <c r="E59">
        <v>0</v>
      </c>
      <c r="F59">
        <v>0</v>
      </c>
      <c r="G59">
        <v>34</v>
      </c>
      <c r="H59">
        <v>75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6.5">
      <c r="A60" s="2" t="s">
        <v>69</v>
      </c>
      <c r="C60">
        <v>0</v>
      </c>
      <c r="D60">
        <v>0</v>
      </c>
      <c r="E60">
        <v>0</v>
      </c>
      <c r="F60">
        <v>0</v>
      </c>
      <c r="G60">
        <v>287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</v>
      </c>
      <c r="P60">
        <v>0</v>
      </c>
    </row>
    <row r="61" spans="1:16" ht="16.5">
      <c r="A61" s="2" t="s">
        <v>70</v>
      </c>
      <c r="C61">
        <v>16</v>
      </c>
      <c r="D61">
        <v>0</v>
      </c>
      <c r="E61">
        <v>425</v>
      </c>
      <c r="F61">
        <v>112</v>
      </c>
      <c r="G61">
        <v>460</v>
      </c>
      <c r="H61" s="137">
        <v>1397</v>
      </c>
      <c r="I61">
        <v>29</v>
      </c>
      <c r="J61">
        <v>2</v>
      </c>
      <c r="K61">
        <v>2</v>
      </c>
      <c r="L61">
        <v>0</v>
      </c>
      <c r="M61">
        <v>14</v>
      </c>
      <c r="N61">
        <v>6</v>
      </c>
      <c r="O61" s="137">
        <v>2798</v>
      </c>
      <c r="P61" s="137">
        <v>1142</v>
      </c>
    </row>
    <row r="62" spans="1:16" ht="16.5">
      <c r="A62" s="2" t="s">
        <v>71</v>
      </c>
      <c r="C62">
        <v>3</v>
      </c>
      <c r="D62">
        <v>0</v>
      </c>
      <c r="E62">
        <v>5</v>
      </c>
      <c r="F62">
        <v>6</v>
      </c>
      <c r="G62">
        <v>22</v>
      </c>
      <c r="H62">
        <v>41</v>
      </c>
      <c r="I62">
        <v>4</v>
      </c>
      <c r="J62">
        <v>0</v>
      </c>
      <c r="K62">
        <v>0</v>
      </c>
      <c r="L62">
        <v>0</v>
      </c>
      <c r="M62">
        <v>1</v>
      </c>
      <c r="N62">
        <v>0</v>
      </c>
      <c r="O62">
        <v>142</v>
      </c>
      <c r="P62">
        <v>67</v>
      </c>
    </row>
    <row r="63" spans="1:16" ht="16.5">
      <c r="A63" s="2" t="s">
        <v>72</v>
      </c>
      <c r="C63">
        <v>0</v>
      </c>
      <c r="D63">
        <v>7</v>
      </c>
      <c r="E63">
        <v>0</v>
      </c>
      <c r="F63">
        <v>198</v>
      </c>
      <c r="G63">
        <v>0</v>
      </c>
      <c r="H63" s="137">
        <v>2895</v>
      </c>
      <c r="I63">
        <v>0</v>
      </c>
      <c r="J63">
        <v>5</v>
      </c>
      <c r="K63">
        <v>0</v>
      </c>
      <c r="L63">
        <v>1</v>
      </c>
      <c r="M63">
        <v>0</v>
      </c>
      <c r="N63">
        <v>2</v>
      </c>
      <c r="O63">
        <v>0</v>
      </c>
      <c r="P63" s="137">
        <v>1714</v>
      </c>
    </row>
    <row r="64" spans="1:16" ht="16.5">
      <c r="A64" s="2" t="s">
        <v>73</v>
      </c>
      <c r="C64">
        <v>10</v>
      </c>
      <c r="D64">
        <v>9</v>
      </c>
      <c r="E64">
        <v>389</v>
      </c>
      <c r="F64">
        <v>85</v>
      </c>
      <c r="G64" s="137">
        <v>1058</v>
      </c>
      <c r="H64" s="137">
        <v>1224</v>
      </c>
      <c r="I64">
        <v>20</v>
      </c>
      <c r="J64">
        <v>11</v>
      </c>
      <c r="K64">
        <v>17</v>
      </c>
      <c r="L64">
        <v>2</v>
      </c>
      <c r="M64">
        <v>10</v>
      </c>
      <c r="N64">
        <v>7</v>
      </c>
      <c r="O64">
        <v>514</v>
      </c>
      <c r="P64">
        <v>596</v>
      </c>
    </row>
    <row r="65" spans="1:16" ht="16.5">
      <c r="A65" s="2" t="s">
        <v>74</v>
      </c>
      <c r="C65">
        <v>0</v>
      </c>
      <c r="D65">
        <v>0</v>
      </c>
      <c r="E65">
        <v>2</v>
      </c>
      <c r="F65">
        <v>0</v>
      </c>
      <c r="G65">
        <v>1</v>
      </c>
      <c r="H65">
        <v>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107</v>
      </c>
      <c r="P65">
        <v>8</v>
      </c>
    </row>
    <row r="66" spans="1:16" ht="16.5">
      <c r="A66" s="2" t="s">
        <v>75</v>
      </c>
      <c r="C66">
        <v>1</v>
      </c>
      <c r="D66">
        <v>2</v>
      </c>
      <c r="E66">
        <v>135</v>
      </c>
      <c r="F66">
        <v>101</v>
      </c>
      <c r="G66">
        <v>91</v>
      </c>
      <c r="H66">
        <v>103</v>
      </c>
      <c r="I66">
        <v>0</v>
      </c>
      <c r="J66">
        <v>4</v>
      </c>
      <c r="K66">
        <v>0</v>
      </c>
      <c r="L66">
        <v>1</v>
      </c>
      <c r="M66">
        <v>9</v>
      </c>
      <c r="N66">
        <v>3</v>
      </c>
      <c r="O66">
        <v>928</v>
      </c>
      <c r="P66">
        <v>859</v>
      </c>
    </row>
    <row r="70" ht="19.5" customHeight="1">
      <c r="E70" s="53"/>
    </row>
    <row r="71" spans="3:15" ht="16.5">
      <c r="C71" s="2" t="s">
        <v>83</v>
      </c>
      <c r="E71" s="2" t="s">
        <v>84</v>
      </c>
      <c r="G71" s="2" t="s">
        <v>85</v>
      </c>
      <c r="I71" s="2" t="s">
        <v>86</v>
      </c>
      <c r="K71" s="2" t="s">
        <v>87</v>
      </c>
      <c r="M71" s="2" t="s">
        <v>401</v>
      </c>
      <c r="O71" s="2" t="s">
        <v>88</v>
      </c>
    </row>
    <row r="72" spans="3:16" ht="16.5">
      <c r="C72" s="2" t="s">
        <v>2</v>
      </c>
      <c r="D72" s="2" t="s">
        <v>3</v>
      </c>
      <c r="E72" s="2" t="s">
        <v>2</v>
      </c>
      <c r="F72" s="2" t="s">
        <v>3</v>
      </c>
      <c r="G72" s="2" t="s">
        <v>2</v>
      </c>
      <c r="H72" s="2" t="s">
        <v>3</v>
      </c>
      <c r="I72" s="2" t="s">
        <v>2</v>
      </c>
      <c r="J72" s="2" t="s">
        <v>3</v>
      </c>
      <c r="K72" s="2" t="s">
        <v>2</v>
      </c>
      <c r="L72" s="2" t="s">
        <v>3</v>
      </c>
      <c r="M72" s="2" t="s">
        <v>2</v>
      </c>
      <c r="N72" s="2" t="s">
        <v>3</v>
      </c>
      <c r="O72" s="2" t="s">
        <v>2</v>
      </c>
      <c r="P72" s="2" t="s">
        <v>3</v>
      </c>
    </row>
    <row r="74" spans="1:16" ht="16.5">
      <c r="A74" s="2" t="s">
        <v>52</v>
      </c>
      <c r="C74">
        <v>85</v>
      </c>
      <c r="D74">
        <v>31</v>
      </c>
      <c r="E74" s="137">
        <v>1679</v>
      </c>
      <c r="F74" s="137">
        <v>1926</v>
      </c>
      <c r="G74">
        <v>4</v>
      </c>
      <c r="H74">
        <v>16</v>
      </c>
      <c r="I74">
        <v>8</v>
      </c>
      <c r="J74">
        <v>0</v>
      </c>
      <c r="K74" s="137">
        <v>6976</v>
      </c>
      <c r="L74" s="137">
        <v>6189</v>
      </c>
      <c r="M74">
        <v>197</v>
      </c>
      <c r="N74">
        <v>295</v>
      </c>
      <c r="O74">
        <v>99</v>
      </c>
      <c r="P74">
        <v>16</v>
      </c>
    </row>
    <row r="75" spans="1:16" ht="16.5">
      <c r="A75" s="2" t="s">
        <v>53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6.5">
      <c r="A76" s="2" t="s">
        <v>54</v>
      </c>
      <c r="C76">
        <v>12</v>
      </c>
      <c r="D76">
        <v>0</v>
      </c>
      <c r="E76">
        <v>259</v>
      </c>
      <c r="F76">
        <v>34</v>
      </c>
      <c r="G76">
        <v>0</v>
      </c>
      <c r="H76">
        <v>0</v>
      </c>
      <c r="I76">
        <v>1</v>
      </c>
      <c r="J76">
        <v>0</v>
      </c>
      <c r="K76">
        <v>228</v>
      </c>
      <c r="L76">
        <v>53</v>
      </c>
      <c r="M76">
        <v>0</v>
      </c>
      <c r="N76">
        <v>1</v>
      </c>
      <c r="O76">
        <v>4</v>
      </c>
      <c r="P76">
        <v>0</v>
      </c>
    </row>
    <row r="77" spans="1:16" ht="16.5">
      <c r="A77" s="2" t="s">
        <v>55</v>
      </c>
      <c r="C77">
        <v>3</v>
      </c>
      <c r="D77">
        <v>0</v>
      </c>
      <c r="E77">
        <v>87</v>
      </c>
      <c r="F77">
        <v>5</v>
      </c>
      <c r="G77">
        <v>0</v>
      </c>
      <c r="H77">
        <v>0</v>
      </c>
      <c r="I77">
        <v>0</v>
      </c>
      <c r="J77">
        <v>0</v>
      </c>
      <c r="K77">
        <v>306</v>
      </c>
      <c r="L77">
        <v>40</v>
      </c>
      <c r="M77">
        <v>0</v>
      </c>
      <c r="N77">
        <v>0</v>
      </c>
      <c r="O77">
        <v>1</v>
      </c>
      <c r="P77">
        <v>0</v>
      </c>
    </row>
    <row r="78" spans="1:16" ht="16.5">
      <c r="A78" s="2" t="s">
        <v>56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2</v>
      </c>
      <c r="M78">
        <v>0</v>
      </c>
      <c r="N78">
        <v>0</v>
      </c>
      <c r="O78">
        <v>0</v>
      </c>
      <c r="P78">
        <v>0</v>
      </c>
    </row>
    <row r="79" spans="1:16" ht="16.5">
      <c r="A79" s="2" t="s">
        <v>57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6.5">
      <c r="A80" s="2" t="s">
        <v>58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3</v>
      </c>
      <c r="M80">
        <v>0</v>
      </c>
      <c r="N80">
        <v>0</v>
      </c>
      <c r="O80">
        <v>0</v>
      </c>
      <c r="P80">
        <v>0</v>
      </c>
    </row>
    <row r="81" spans="1:16" ht="16.5">
      <c r="A81" s="2" t="s">
        <v>59</v>
      </c>
      <c r="C81">
        <v>3</v>
      </c>
      <c r="D81">
        <v>0</v>
      </c>
      <c r="E81">
        <v>29</v>
      </c>
      <c r="F81">
        <v>27</v>
      </c>
      <c r="G81">
        <v>0</v>
      </c>
      <c r="H81">
        <v>0</v>
      </c>
      <c r="I81">
        <v>1</v>
      </c>
      <c r="J81">
        <v>0</v>
      </c>
      <c r="K81">
        <v>46</v>
      </c>
      <c r="L81">
        <v>17</v>
      </c>
      <c r="M81">
        <v>0</v>
      </c>
      <c r="N81">
        <v>3</v>
      </c>
      <c r="O81">
        <v>3</v>
      </c>
      <c r="P81">
        <v>0</v>
      </c>
    </row>
    <row r="82" spans="1:16" ht="16.5">
      <c r="A82" s="2" t="s">
        <v>60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165</v>
      </c>
      <c r="L82">
        <v>97</v>
      </c>
      <c r="M82">
        <v>0</v>
      </c>
      <c r="N82">
        <v>0</v>
      </c>
      <c r="O82">
        <v>1</v>
      </c>
      <c r="P82">
        <v>0</v>
      </c>
    </row>
    <row r="83" spans="1:16" ht="16.5">
      <c r="A83" s="2" t="s">
        <v>61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7</v>
      </c>
      <c r="L83">
        <v>11</v>
      </c>
      <c r="M83">
        <v>0</v>
      </c>
      <c r="N83">
        <v>0</v>
      </c>
      <c r="O83">
        <v>0</v>
      </c>
      <c r="P83">
        <v>0</v>
      </c>
    </row>
    <row r="84" spans="1:16" ht="16.5">
      <c r="A84" s="2" t="s">
        <v>7</v>
      </c>
      <c r="C84">
        <v>0</v>
      </c>
      <c r="D84">
        <v>0</v>
      </c>
      <c r="E84">
        <v>107</v>
      </c>
      <c r="F84">
        <v>37</v>
      </c>
      <c r="G84">
        <v>0</v>
      </c>
      <c r="H84">
        <v>0</v>
      </c>
      <c r="I84">
        <v>2</v>
      </c>
      <c r="J84">
        <v>0</v>
      </c>
      <c r="K84">
        <v>54</v>
      </c>
      <c r="L84">
        <v>79</v>
      </c>
      <c r="M84">
        <v>0</v>
      </c>
      <c r="N84">
        <v>0</v>
      </c>
      <c r="O84">
        <v>18</v>
      </c>
      <c r="P84">
        <v>0</v>
      </c>
    </row>
    <row r="85" spans="1:16" ht="16.5">
      <c r="A85" s="2" t="s">
        <v>8</v>
      </c>
      <c r="C85">
        <v>0</v>
      </c>
      <c r="D85">
        <v>0</v>
      </c>
      <c r="E85">
        <v>5</v>
      </c>
      <c r="F85">
        <v>1</v>
      </c>
      <c r="G85">
        <v>0</v>
      </c>
      <c r="H85">
        <v>0</v>
      </c>
      <c r="I85">
        <v>0</v>
      </c>
      <c r="J85">
        <v>0</v>
      </c>
      <c r="K85">
        <v>5</v>
      </c>
      <c r="L85">
        <v>4</v>
      </c>
      <c r="M85">
        <v>0</v>
      </c>
      <c r="N85">
        <v>0</v>
      </c>
      <c r="O85">
        <v>0</v>
      </c>
      <c r="P85">
        <v>0</v>
      </c>
    </row>
    <row r="86" spans="1:16" ht="16.5">
      <c r="A86" s="2" t="s">
        <v>62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6.5">
      <c r="A87" s="2" t="s">
        <v>63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6.5">
      <c r="A88" s="2" t="s">
        <v>64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s="2" t="s">
        <v>65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s="2" t="s">
        <v>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6.5">
      <c r="A91" s="2" t="s">
        <v>67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6.5">
      <c r="A92" s="2" t="s">
        <v>68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6.5">
      <c r="A93" s="2" t="s">
        <v>69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6.5">
      <c r="A94" s="2" t="s">
        <v>70</v>
      </c>
      <c r="C94">
        <v>25</v>
      </c>
      <c r="D94">
        <v>9</v>
      </c>
      <c r="E94">
        <v>448</v>
      </c>
      <c r="F94">
        <v>356</v>
      </c>
      <c r="G94">
        <v>1</v>
      </c>
      <c r="H94">
        <v>3</v>
      </c>
      <c r="I94">
        <v>4</v>
      </c>
      <c r="J94">
        <v>0</v>
      </c>
      <c r="K94">
        <v>776</v>
      </c>
      <c r="L94">
        <v>540</v>
      </c>
      <c r="M94">
        <v>6</v>
      </c>
      <c r="N94">
        <v>15</v>
      </c>
      <c r="O94">
        <v>49</v>
      </c>
      <c r="P94">
        <v>7</v>
      </c>
    </row>
    <row r="95" spans="1:16" ht="16.5">
      <c r="A95" s="2" t="s">
        <v>71</v>
      </c>
      <c r="C95">
        <v>2</v>
      </c>
      <c r="D95">
        <v>0</v>
      </c>
      <c r="E95">
        <v>35</v>
      </c>
      <c r="F95">
        <v>15</v>
      </c>
      <c r="G95">
        <v>1</v>
      </c>
      <c r="H95">
        <v>0</v>
      </c>
      <c r="I95">
        <v>0</v>
      </c>
      <c r="J95">
        <v>0</v>
      </c>
      <c r="K95">
        <v>81</v>
      </c>
      <c r="L95">
        <v>23</v>
      </c>
      <c r="M95">
        <v>0</v>
      </c>
      <c r="N95">
        <v>0</v>
      </c>
      <c r="O95">
        <v>4</v>
      </c>
      <c r="P95">
        <v>0</v>
      </c>
    </row>
    <row r="96" spans="1:16" ht="16.5">
      <c r="A96" s="2" t="s">
        <v>72</v>
      </c>
      <c r="C96">
        <v>0</v>
      </c>
      <c r="D96">
        <v>3</v>
      </c>
      <c r="E96">
        <v>0</v>
      </c>
      <c r="F96">
        <v>659</v>
      </c>
      <c r="G96">
        <v>0</v>
      </c>
      <c r="H96">
        <v>11</v>
      </c>
      <c r="I96">
        <v>0</v>
      </c>
      <c r="J96">
        <v>0</v>
      </c>
      <c r="K96">
        <v>0</v>
      </c>
      <c r="L96">
        <v>750</v>
      </c>
      <c r="M96">
        <v>0</v>
      </c>
      <c r="N96">
        <v>10</v>
      </c>
      <c r="O96">
        <v>0</v>
      </c>
      <c r="P96">
        <v>7</v>
      </c>
    </row>
    <row r="97" spans="1:16" ht="16.5">
      <c r="A97" s="2" t="s">
        <v>73</v>
      </c>
      <c r="C97">
        <v>23</v>
      </c>
      <c r="D97">
        <v>7</v>
      </c>
      <c r="E97">
        <v>373</v>
      </c>
      <c r="F97">
        <v>463</v>
      </c>
      <c r="G97">
        <v>2</v>
      </c>
      <c r="H97">
        <v>2</v>
      </c>
      <c r="I97">
        <v>0</v>
      </c>
      <c r="J97">
        <v>0</v>
      </c>
      <c r="K97" s="137">
        <v>5004</v>
      </c>
      <c r="L97" s="137">
        <v>4323</v>
      </c>
      <c r="M97">
        <v>182</v>
      </c>
      <c r="N97">
        <v>258</v>
      </c>
      <c r="O97">
        <v>19</v>
      </c>
      <c r="P97">
        <v>2</v>
      </c>
    </row>
    <row r="98" spans="1:16" ht="16.5">
      <c r="A98" s="2" t="s">
        <v>74</v>
      </c>
      <c r="C98">
        <v>1</v>
      </c>
      <c r="D98">
        <v>0</v>
      </c>
      <c r="E98">
        <v>4</v>
      </c>
      <c r="F98">
        <v>3</v>
      </c>
      <c r="G98">
        <v>0</v>
      </c>
      <c r="H98">
        <v>0</v>
      </c>
      <c r="I98">
        <v>0</v>
      </c>
      <c r="J98">
        <v>0</v>
      </c>
      <c r="K98">
        <v>4</v>
      </c>
      <c r="L98">
        <v>3</v>
      </c>
      <c r="M98">
        <v>0</v>
      </c>
      <c r="N98">
        <v>0</v>
      </c>
      <c r="O98">
        <v>0</v>
      </c>
      <c r="P98">
        <v>0</v>
      </c>
    </row>
    <row r="99" spans="1:16" ht="16.5">
      <c r="A99" s="2" t="s">
        <v>75</v>
      </c>
      <c r="C99">
        <v>16</v>
      </c>
      <c r="D99">
        <v>12</v>
      </c>
      <c r="E99">
        <v>331</v>
      </c>
      <c r="F99">
        <v>326</v>
      </c>
      <c r="G99">
        <v>0</v>
      </c>
      <c r="H99">
        <v>0</v>
      </c>
      <c r="I99">
        <v>0</v>
      </c>
      <c r="J99">
        <v>0</v>
      </c>
      <c r="K99">
        <v>294</v>
      </c>
      <c r="L99">
        <v>244</v>
      </c>
      <c r="M99">
        <v>9</v>
      </c>
      <c r="N99">
        <v>8</v>
      </c>
      <c r="O99">
        <v>0</v>
      </c>
      <c r="P99">
        <v>0</v>
      </c>
    </row>
    <row r="102" ht="16.5">
      <c r="E102" s="53"/>
    </row>
    <row r="103" ht="19.5" customHeight="1">
      <c r="M103" s="53"/>
    </row>
    <row r="104" spans="3:15" ht="16.5">
      <c r="C104" s="2" t="s">
        <v>89</v>
      </c>
      <c r="E104" s="2" t="s">
        <v>90</v>
      </c>
      <c r="G104" t="s">
        <v>726</v>
      </c>
      <c r="I104" s="2" t="s">
        <v>91</v>
      </c>
      <c r="K104" s="2" t="s">
        <v>92</v>
      </c>
      <c r="M104" s="2" t="s">
        <v>93</v>
      </c>
      <c r="O104" s="2" t="s">
        <v>94</v>
      </c>
    </row>
    <row r="105" spans="3:16" ht="16.5">
      <c r="C105" s="2" t="s">
        <v>2</v>
      </c>
      <c r="D105" s="2" t="s">
        <v>3</v>
      </c>
      <c r="E105" s="2" t="s">
        <v>2</v>
      </c>
      <c r="F105" s="2" t="s">
        <v>3</v>
      </c>
      <c r="G105" s="2" t="s">
        <v>2</v>
      </c>
      <c r="H105" s="2" t="s">
        <v>3</v>
      </c>
      <c r="I105" s="2" t="s">
        <v>2</v>
      </c>
      <c r="J105" s="2" t="s">
        <v>3</v>
      </c>
      <c r="K105" s="2" t="s">
        <v>2</v>
      </c>
      <c r="L105" s="2" t="s">
        <v>3</v>
      </c>
      <c r="M105" s="2" t="s">
        <v>2</v>
      </c>
      <c r="N105" s="2" t="s">
        <v>3</v>
      </c>
      <c r="O105" s="2" t="s">
        <v>2</v>
      </c>
      <c r="P105" s="2" t="s">
        <v>3</v>
      </c>
    </row>
    <row r="107" spans="1:16" ht="16.5">
      <c r="A107" s="2" t="s">
        <v>52</v>
      </c>
      <c r="C107">
        <v>58</v>
      </c>
      <c r="D107">
        <v>10</v>
      </c>
      <c r="E107" s="137">
        <v>33870</v>
      </c>
      <c r="F107" s="137">
        <v>52571</v>
      </c>
      <c r="G107">
        <v>1</v>
      </c>
      <c r="H107">
        <v>0</v>
      </c>
      <c r="I107">
        <v>734</v>
      </c>
      <c r="J107">
        <v>622</v>
      </c>
      <c r="K107">
        <v>11</v>
      </c>
      <c r="L107">
        <v>4</v>
      </c>
      <c r="M107" s="137">
        <v>52626</v>
      </c>
      <c r="N107" s="137">
        <v>13823</v>
      </c>
      <c r="O107">
        <v>138</v>
      </c>
      <c r="P107">
        <v>40</v>
      </c>
    </row>
    <row r="108" spans="1:16" ht="16.5">
      <c r="A108" s="2" t="s">
        <v>53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6.5">
      <c r="A109" s="2" t="s">
        <v>54</v>
      </c>
      <c r="C109">
        <v>16</v>
      </c>
      <c r="D109">
        <v>0</v>
      </c>
      <c r="E109">
        <v>49</v>
      </c>
      <c r="F109">
        <v>23</v>
      </c>
      <c r="G109">
        <v>1</v>
      </c>
      <c r="H109">
        <v>0</v>
      </c>
      <c r="I109">
        <v>134</v>
      </c>
      <c r="J109">
        <v>39</v>
      </c>
      <c r="K109">
        <v>3</v>
      </c>
      <c r="L109">
        <v>0</v>
      </c>
      <c r="M109">
        <v>45</v>
      </c>
      <c r="N109">
        <v>10</v>
      </c>
      <c r="O109">
        <v>18</v>
      </c>
      <c r="P109">
        <v>2</v>
      </c>
    </row>
    <row r="110" spans="1:16" ht="16.5">
      <c r="A110" s="2" t="s">
        <v>55</v>
      </c>
      <c r="C110">
        <v>0</v>
      </c>
      <c r="D110">
        <v>0</v>
      </c>
      <c r="E110">
        <v>210</v>
      </c>
      <c r="F110">
        <v>16</v>
      </c>
      <c r="G110">
        <v>0</v>
      </c>
      <c r="H110">
        <v>0</v>
      </c>
      <c r="I110">
        <v>53</v>
      </c>
      <c r="J110">
        <v>1</v>
      </c>
      <c r="K110">
        <v>0</v>
      </c>
      <c r="L110">
        <v>0</v>
      </c>
      <c r="M110">
        <v>26</v>
      </c>
      <c r="N110">
        <v>9</v>
      </c>
      <c r="O110">
        <v>7</v>
      </c>
      <c r="P110">
        <v>0</v>
      </c>
    </row>
    <row r="111" spans="1:16" ht="16.5">
      <c r="A111" s="2" t="s">
        <v>56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s="2" t="s">
        <v>57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s="2" t="s">
        <v>58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6.5">
      <c r="A114" s="2" t="s">
        <v>59</v>
      </c>
      <c r="C114">
        <v>0</v>
      </c>
      <c r="D114">
        <v>0</v>
      </c>
      <c r="E114">
        <v>16</v>
      </c>
      <c r="F114">
        <v>23</v>
      </c>
      <c r="G114">
        <v>0</v>
      </c>
      <c r="H114">
        <v>0</v>
      </c>
      <c r="I114">
        <v>13</v>
      </c>
      <c r="J114">
        <v>10</v>
      </c>
      <c r="K114">
        <v>1</v>
      </c>
      <c r="L114">
        <v>0</v>
      </c>
      <c r="M114">
        <v>3</v>
      </c>
      <c r="N114">
        <v>6</v>
      </c>
      <c r="O114">
        <v>6</v>
      </c>
      <c r="P114">
        <v>0</v>
      </c>
    </row>
    <row r="115" spans="1:16" ht="16.5">
      <c r="A115" s="2" t="s">
        <v>60</v>
      </c>
      <c r="C115">
        <v>1</v>
      </c>
      <c r="D115">
        <v>0</v>
      </c>
      <c r="E115">
        <v>3</v>
      </c>
      <c r="F115">
        <v>3</v>
      </c>
      <c r="G115">
        <v>0</v>
      </c>
      <c r="H115">
        <v>0</v>
      </c>
      <c r="I115">
        <v>1</v>
      </c>
      <c r="J115">
        <v>0</v>
      </c>
      <c r="K115">
        <v>1</v>
      </c>
      <c r="L115">
        <v>0</v>
      </c>
      <c r="M115">
        <v>3</v>
      </c>
      <c r="N115">
        <v>0</v>
      </c>
      <c r="O115">
        <v>0</v>
      </c>
      <c r="P115">
        <v>0</v>
      </c>
    </row>
    <row r="116" spans="1:16" ht="16.5">
      <c r="A116" s="2" t="s">
        <v>61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6.5">
      <c r="A117" s="2" t="s">
        <v>7</v>
      </c>
      <c r="C117">
        <v>0</v>
      </c>
      <c r="D117">
        <v>0</v>
      </c>
      <c r="E117">
        <v>54</v>
      </c>
      <c r="F117">
        <v>83</v>
      </c>
      <c r="G117">
        <v>0</v>
      </c>
      <c r="H117">
        <v>0</v>
      </c>
      <c r="I117">
        <v>17</v>
      </c>
      <c r="J117">
        <v>33</v>
      </c>
      <c r="K117">
        <v>0</v>
      </c>
      <c r="L117">
        <v>0</v>
      </c>
      <c r="M117">
        <v>9</v>
      </c>
      <c r="N117">
        <v>7</v>
      </c>
      <c r="O117">
        <v>0</v>
      </c>
      <c r="P117">
        <v>0</v>
      </c>
    </row>
    <row r="118" spans="1:16" ht="16.5">
      <c r="A118" s="2" t="s">
        <v>8</v>
      </c>
      <c r="C118">
        <v>0</v>
      </c>
      <c r="D118">
        <v>0</v>
      </c>
      <c r="E118">
        <v>16</v>
      </c>
      <c r="F118">
        <v>6</v>
      </c>
      <c r="G118">
        <v>0</v>
      </c>
      <c r="H118">
        <v>0</v>
      </c>
      <c r="I118">
        <v>4</v>
      </c>
      <c r="J118">
        <v>0</v>
      </c>
      <c r="K118">
        <v>0</v>
      </c>
      <c r="L118">
        <v>0</v>
      </c>
      <c r="M118">
        <v>79</v>
      </c>
      <c r="N118">
        <v>31</v>
      </c>
      <c r="O118">
        <v>1</v>
      </c>
      <c r="P118">
        <v>0</v>
      </c>
    </row>
    <row r="119" spans="1:16" ht="16.5">
      <c r="A119" s="2" t="s">
        <v>62</v>
      </c>
      <c r="C119">
        <v>0</v>
      </c>
      <c r="D119">
        <v>0</v>
      </c>
      <c r="E119" s="137">
        <v>32868</v>
      </c>
      <c r="F119" s="137">
        <v>49322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 s="137">
        <v>49972</v>
      </c>
      <c r="N119" s="137">
        <v>9627</v>
      </c>
      <c r="O119">
        <v>0</v>
      </c>
      <c r="P119">
        <v>0</v>
      </c>
    </row>
    <row r="120" spans="1:16" ht="16.5">
      <c r="A120" s="2" t="s">
        <v>63</v>
      </c>
      <c r="C120">
        <v>0</v>
      </c>
      <c r="D120">
        <v>0</v>
      </c>
      <c r="E120">
        <v>49</v>
      </c>
      <c r="F120">
        <v>51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 s="137">
        <v>1725</v>
      </c>
      <c r="N120">
        <v>9</v>
      </c>
      <c r="O120">
        <v>0</v>
      </c>
      <c r="P120">
        <v>0</v>
      </c>
    </row>
    <row r="121" spans="1:16" ht="16.5">
      <c r="A121" s="2" t="s">
        <v>64</v>
      </c>
      <c r="C121">
        <v>0</v>
      </c>
      <c r="D121">
        <v>0</v>
      </c>
      <c r="E121" s="137">
        <v>30979</v>
      </c>
      <c r="F121" s="137">
        <v>30723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 s="137">
        <v>47896</v>
      </c>
      <c r="N121" s="137">
        <v>8983</v>
      </c>
      <c r="O121">
        <v>0</v>
      </c>
      <c r="P121">
        <v>0</v>
      </c>
    </row>
    <row r="122" spans="1:16" ht="16.5">
      <c r="A122" s="2" t="s">
        <v>65</v>
      </c>
      <c r="C122">
        <v>0</v>
      </c>
      <c r="D122">
        <v>0</v>
      </c>
      <c r="E122">
        <v>15</v>
      </c>
      <c r="F122">
        <v>244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13</v>
      </c>
      <c r="N122">
        <v>13</v>
      </c>
      <c r="O122">
        <v>0</v>
      </c>
      <c r="P122">
        <v>0</v>
      </c>
    </row>
    <row r="123" spans="1:16" ht="16.5">
      <c r="A123" s="2" t="s">
        <v>66</v>
      </c>
      <c r="C123">
        <v>0</v>
      </c>
      <c r="D123">
        <v>0</v>
      </c>
      <c r="E123">
        <v>439</v>
      </c>
      <c r="F123" s="137">
        <v>18183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281</v>
      </c>
      <c r="N123">
        <v>611</v>
      </c>
      <c r="O123">
        <v>0</v>
      </c>
      <c r="P123">
        <v>0</v>
      </c>
    </row>
    <row r="124" spans="1:16" ht="16.5">
      <c r="A124" s="2" t="s">
        <v>67</v>
      </c>
      <c r="C124">
        <v>0</v>
      </c>
      <c r="D124">
        <v>0</v>
      </c>
      <c r="E124" s="137">
        <v>1264</v>
      </c>
      <c r="F124">
        <v>6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20</v>
      </c>
      <c r="N124">
        <v>0</v>
      </c>
      <c r="O124">
        <v>0</v>
      </c>
      <c r="P124">
        <v>0</v>
      </c>
    </row>
    <row r="125" spans="1:16" ht="16.5">
      <c r="A125" s="2" t="s">
        <v>68</v>
      </c>
      <c r="C125">
        <v>0</v>
      </c>
      <c r="D125">
        <v>0</v>
      </c>
      <c r="E125">
        <v>122</v>
      </c>
      <c r="F125">
        <v>115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37</v>
      </c>
      <c r="N125">
        <v>11</v>
      </c>
      <c r="O125">
        <v>0</v>
      </c>
      <c r="P125">
        <v>0</v>
      </c>
    </row>
    <row r="126" spans="1:16" ht="16.5">
      <c r="A126" s="2" t="s">
        <v>69</v>
      </c>
      <c r="C126">
        <v>0</v>
      </c>
      <c r="D126">
        <v>0</v>
      </c>
      <c r="E126">
        <v>4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6.5">
      <c r="A127" s="2" t="s">
        <v>70</v>
      </c>
      <c r="C127">
        <v>26</v>
      </c>
      <c r="D127">
        <v>3</v>
      </c>
      <c r="E127">
        <v>431</v>
      </c>
      <c r="F127">
        <v>943</v>
      </c>
      <c r="G127">
        <v>0</v>
      </c>
      <c r="H127">
        <v>0</v>
      </c>
      <c r="I127">
        <v>327</v>
      </c>
      <c r="J127">
        <v>152</v>
      </c>
      <c r="K127">
        <v>1</v>
      </c>
      <c r="L127">
        <v>1</v>
      </c>
      <c r="M127" s="137">
        <v>1801</v>
      </c>
      <c r="N127" s="137">
        <v>1337</v>
      </c>
      <c r="O127">
        <v>43</v>
      </c>
      <c r="P127">
        <v>6</v>
      </c>
    </row>
    <row r="128" spans="1:16" ht="16.5">
      <c r="A128" s="2" t="s">
        <v>71</v>
      </c>
      <c r="C128">
        <v>6</v>
      </c>
      <c r="D128">
        <v>0</v>
      </c>
      <c r="E128">
        <v>55</v>
      </c>
      <c r="F128">
        <v>34</v>
      </c>
      <c r="G128">
        <v>0</v>
      </c>
      <c r="H128">
        <v>0</v>
      </c>
      <c r="I128">
        <v>17</v>
      </c>
      <c r="J128">
        <v>6</v>
      </c>
      <c r="K128">
        <v>2</v>
      </c>
      <c r="L128">
        <v>0</v>
      </c>
      <c r="M128">
        <v>449</v>
      </c>
      <c r="N128">
        <v>30</v>
      </c>
      <c r="O128">
        <v>7</v>
      </c>
      <c r="P128">
        <v>0</v>
      </c>
    </row>
    <row r="129" spans="1:16" ht="16.5">
      <c r="A129" s="2" t="s">
        <v>72</v>
      </c>
      <c r="C129">
        <v>0</v>
      </c>
      <c r="D129">
        <v>3</v>
      </c>
      <c r="E129">
        <v>0</v>
      </c>
      <c r="F129" s="137">
        <v>1962</v>
      </c>
      <c r="G129">
        <v>0</v>
      </c>
      <c r="H129">
        <v>0</v>
      </c>
      <c r="I129">
        <v>0</v>
      </c>
      <c r="J129">
        <v>175</v>
      </c>
      <c r="K129">
        <v>0</v>
      </c>
      <c r="L129">
        <v>1</v>
      </c>
      <c r="M129">
        <v>0</v>
      </c>
      <c r="N129" s="137">
        <v>2362</v>
      </c>
      <c r="O129">
        <v>0</v>
      </c>
      <c r="P129">
        <v>6</v>
      </c>
    </row>
    <row r="130" spans="1:16" ht="16.5">
      <c r="A130" s="2" t="s">
        <v>73</v>
      </c>
      <c r="C130">
        <v>6</v>
      </c>
      <c r="D130">
        <v>2</v>
      </c>
      <c r="E130">
        <v>95</v>
      </c>
      <c r="F130">
        <v>85</v>
      </c>
      <c r="G130">
        <v>0</v>
      </c>
      <c r="H130">
        <v>0</v>
      </c>
      <c r="I130">
        <v>61</v>
      </c>
      <c r="J130">
        <v>108</v>
      </c>
      <c r="K130">
        <v>2</v>
      </c>
      <c r="L130">
        <v>0</v>
      </c>
      <c r="M130">
        <v>214</v>
      </c>
      <c r="N130">
        <v>377</v>
      </c>
      <c r="O130">
        <v>45</v>
      </c>
      <c r="P130">
        <v>19</v>
      </c>
    </row>
    <row r="131" spans="1:16" ht="16.5">
      <c r="A131" s="2" t="s">
        <v>74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2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</row>
    <row r="132" spans="1:16" ht="16.5">
      <c r="A132" s="2" t="s">
        <v>75</v>
      </c>
      <c r="C132">
        <v>2</v>
      </c>
      <c r="D132">
        <v>2</v>
      </c>
      <c r="E132">
        <v>69</v>
      </c>
      <c r="F132">
        <v>71</v>
      </c>
      <c r="G132">
        <v>0</v>
      </c>
      <c r="H132">
        <v>0</v>
      </c>
      <c r="I132">
        <v>105</v>
      </c>
      <c r="J132">
        <v>96</v>
      </c>
      <c r="K132">
        <v>1</v>
      </c>
      <c r="L132">
        <v>2</v>
      </c>
      <c r="M132">
        <v>25</v>
      </c>
      <c r="N132">
        <v>26</v>
      </c>
      <c r="O132">
        <v>11</v>
      </c>
      <c r="P132">
        <v>7</v>
      </c>
    </row>
    <row r="137" spans="3:15" ht="16.5">
      <c r="C137" s="2" t="s">
        <v>95</v>
      </c>
      <c r="E137" s="2" t="s">
        <v>402</v>
      </c>
      <c r="G137" s="2" t="s">
        <v>96</v>
      </c>
      <c r="I137" s="2" t="s">
        <v>97</v>
      </c>
      <c r="K137" s="2" t="s">
        <v>98</v>
      </c>
      <c r="M137" s="2" t="s">
        <v>403</v>
      </c>
      <c r="O137" s="2" t="s">
        <v>404</v>
      </c>
    </row>
    <row r="138" spans="3:16" ht="16.5">
      <c r="C138" s="2" t="s">
        <v>2</v>
      </c>
      <c r="D138" s="2" t="s">
        <v>3</v>
      </c>
      <c r="E138" s="2" t="s">
        <v>2</v>
      </c>
      <c r="F138" s="2" t="s">
        <v>3</v>
      </c>
      <c r="G138" s="2" t="s">
        <v>2</v>
      </c>
      <c r="H138" s="2" t="s">
        <v>3</v>
      </c>
      <c r="I138" s="2" t="s">
        <v>2</v>
      </c>
      <c r="J138" s="2" t="s">
        <v>3</v>
      </c>
      <c r="K138" s="2" t="s">
        <v>2</v>
      </c>
      <c r="L138" s="2" t="s">
        <v>3</v>
      </c>
      <c r="M138" s="2" t="s">
        <v>2</v>
      </c>
      <c r="N138" s="2" t="s">
        <v>3</v>
      </c>
      <c r="O138" s="2" t="s">
        <v>2</v>
      </c>
      <c r="P138" s="2" t="s">
        <v>3</v>
      </c>
    </row>
    <row r="140" spans="1:16" ht="16.5">
      <c r="A140" s="2" t="s">
        <v>52</v>
      </c>
      <c r="B140" s="53"/>
      <c r="C140" s="137">
        <v>52118</v>
      </c>
      <c r="D140" s="137">
        <v>51263</v>
      </c>
      <c r="E140">
        <v>33</v>
      </c>
      <c r="F140">
        <v>9</v>
      </c>
      <c r="G140">
        <v>14</v>
      </c>
      <c r="H140">
        <v>22</v>
      </c>
      <c r="I140">
        <v>1</v>
      </c>
      <c r="J140">
        <v>0</v>
      </c>
      <c r="K140">
        <v>13</v>
      </c>
      <c r="L140">
        <v>16</v>
      </c>
      <c r="M140">
        <v>21</v>
      </c>
      <c r="N140">
        <v>17</v>
      </c>
      <c r="O140">
        <v>2</v>
      </c>
      <c r="P140">
        <v>0</v>
      </c>
    </row>
    <row r="141" spans="1:16" ht="16.5">
      <c r="A141" s="2" t="s">
        <v>53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s="2" t="s">
        <v>54</v>
      </c>
      <c r="C142">
        <v>15</v>
      </c>
      <c r="D142">
        <v>17</v>
      </c>
      <c r="E142">
        <v>3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</row>
    <row r="143" spans="1:16" ht="16.5">
      <c r="A143" s="2" t="s">
        <v>55</v>
      </c>
      <c r="C143">
        <v>11</v>
      </c>
      <c r="D143">
        <v>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s="2" t="s">
        <v>56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s="2" t="s">
        <v>57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.5">
      <c r="A146" s="2" t="s">
        <v>58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ht="16.5">
      <c r="A147" s="2" t="s">
        <v>59</v>
      </c>
      <c r="C147">
        <v>3</v>
      </c>
      <c r="D147">
        <v>3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s="2" t="s">
        <v>60</v>
      </c>
      <c r="C148">
        <v>0</v>
      </c>
      <c r="D148">
        <v>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s="2" t="s">
        <v>61</v>
      </c>
      <c r="C149">
        <v>0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s="2" t="s">
        <v>7</v>
      </c>
      <c r="C150">
        <v>30</v>
      </c>
      <c r="D150">
        <v>76</v>
      </c>
      <c r="E150">
        <v>1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6.5">
      <c r="A151" s="2" t="s">
        <v>8</v>
      </c>
      <c r="C151">
        <v>4</v>
      </c>
      <c r="D151">
        <v>11</v>
      </c>
      <c r="E151">
        <v>1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s="2" t="s">
        <v>62</v>
      </c>
      <c r="C152" s="137">
        <v>50183</v>
      </c>
      <c r="D152" s="137">
        <v>31792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s="2" t="s">
        <v>63</v>
      </c>
      <c r="C153">
        <v>405</v>
      </c>
      <c r="D153">
        <v>42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s="2" t="s">
        <v>64</v>
      </c>
      <c r="C154" s="137">
        <v>49374</v>
      </c>
      <c r="D154" s="137">
        <v>19844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s="2" t="s">
        <v>65</v>
      </c>
      <c r="C155">
        <v>31</v>
      </c>
      <c r="D155">
        <v>21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s="2" t="s">
        <v>66</v>
      </c>
      <c r="C156">
        <v>309</v>
      </c>
      <c r="D156" s="137">
        <v>11787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s="2" t="s">
        <v>67</v>
      </c>
      <c r="C157">
        <v>5</v>
      </c>
      <c r="D157">
        <v>3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s="2" t="s">
        <v>68</v>
      </c>
      <c r="C158">
        <v>59</v>
      </c>
      <c r="D158">
        <v>95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s="2" t="s">
        <v>69</v>
      </c>
      <c r="C159">
        <v>4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6.5">
      <c r="A160" s="2" t="s">
        <v>70</v>
      </c>
      <c r="C160">
        <v>385</v>
      </c>
      <c r="D160" s="137">
        <v>4422</v>
      </c>
      <c r="E160">
        <v>13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6.5">
      <c r="A161" s="2" t="s">
        <v>71</v>
      </c>
      <c r="C161">
        <v>31</v>
      </c>
      <c r="D161">
        <v>168</v>
      </c>
      <c r="E161">
        <v>2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</row>
    <row r="162" spans="1:16" ht="16.5">
      <c r="A162" s="2" t="s">
        <v>72</v>
      </c>
      <c r="C162">
        <v>0</v>
      </c>
      <c r="D162" s="137">
        <v>13205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1</v>
      </c>
      <c r="O162">
        <v>0</v>
      </c>
      <c r="P162">
        <v>0</v>
      </c>
    </row>
    <row r="163" spans="1:16" ht="16.5">
      <c r="A163" s="2" t="s">
        <v>73</v>
      </c>
      <c r="C163" s="137">
        <v>1399</v>
      </c>
      <c r="D163" s="137">
        <v>1502</v>
      </c>
      <c r="E163">
        <v>13</v>
      </c>
      <c r="F163">
        <v>6</v>
      </c>
      <c r="G163">
        <v>14</v>
      </c>
      <c r="H163">
        <v>22</v>
      </c>
      <c r="I163">
        <v>0</v>
      </c>
      <c r="J163">
        <v>0</v>
      </c>
      <c r="K163">
        <v>10</v>
      </c>
      <c r="L163">
        <v>15</v>
      </c>
      <c r="M163">
        <v>21</v>
      </c>
      <c r="N163">
        <v>16</v>
      </c>
      <c r="O163">
        <v>1</v>
      </c>
      <c r="P163">
        <v>0</v>
      </c>
    </row>
    <row r="164" spans="1:16" ht="16.5">
      <c r="A164" s="2" t="s">
        <v>74</v>
      </c>
      <c r="C164">
        <v>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s="2" t="s">
        <v>75</v>
      </c>
      <c r="C165">
        <v>51</v>
      </c>
      <c r="D165">
        <v>56</v>
      </c>
      <c r="E165">
        <v>0</v>
      </c>
      <c r="F165">
        <v>2</v>
      </c>
      <c r="G165">
        <v>0</v>
      </c>
      <c r="H165">
        <v>0</v>
      </c>
      <c r="I165">
        <v>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</row>
    <row r="170" spans="3:15" ht="16.5">
      <c r="C170" s="2" t="s">
        <v>405</v>
      </c>
      <c r="E170" s="2" t="s">
        <v>99</v>
      </c>
      <c r="G170" s="2" t="s">
        <v>100</v>
      </c>
      <c r="I170" s="2" t="s">
        <v>101</v>
      </c>
      <c r="K170" s="2" t="s">
        <v>102</v>
      </c>
      <c r="M170" s="2" t="s">
        <v>406</v>
      </c>
      <c r="O170" s="2" t="s">
        <v>407</v>
      </c>
    </row>
    <row r="171" spans="3:16" ht="16.5">
      <c r="C171" s="2" t="s">
        <v>2</v>
      </c>
      <c r="D171" s="2" t="s">
        <v>3</v>
      </c>
      <c r="E171" s="2" t="s">
        <v>2</v>
      </c>
      <c r="F171" s="2" t="s">
        <v>3</v>
      </c>
      <c r="G171" s="2" t="s">
        <v>2</v>
      </c>
      <c r="H171" s="2" t="s">
        <v>3</v>
      </c>
      <c r="I171" s="2" t="s">
        <v>2</v>
      </c>
      <c r="J171" s="2" t="s">
        <v>3</v>
      </c>
      <c r="K171" s="2" t="s">
        <v>2</v>
      </c>
      <c r="L171" s="2" t="s">
        <v>3</v>
      </c>
      <c r="M171" s="2" t="s">
        <v>2</v>
      </c>
      <c r="N171" s="2" t="s">
        <v>3</v>
      </c>
      <c r="O171" s="2" t="s">
        <v>2</v>
      </c>
      <c r="P171" s="2" t="s">
        <v>3</v>
      </c>
    </row>
    <row r="173" spans="1:16" ht="16.5">
      <c r="A173" s="2" t="s">
        <v>52</v>
      </c>
      <c r="C173">
        <v>509</v>
      </c>
      <c r="D173">
        <v>278</v>
      </c>
      <c r="E173">
        <v>3</v>
      </c>
      <c r="F173">
        <v>2</v>
      </c>
      <c r="G173">
        <v>6</v>
      </c>
      <c r="H173">
        <v>5</v>
      </c>
      <c r="I173">
        <v>230</v>
      </c>
      <c r="J173">
        <v>101</v>
      </c>
      <c r="K173">
        <v>2</v>
      </c>
      <c r="L173">
        <v>5</v>
      </c>
      <c r="M173">
        <v>1</v>
      </c>
      <c r="N173">
        <v>2</v>
      </c>
      <c r="O173">
        <v>0</v>
      </c>
      <c r="P173">
        <v>1</v>
      </c>
    </row>
    <row r="174" spans="1:16" ht="16.5">
      <c r="A174" s="2" t="s">
        <v>53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s="2" t="s">
        <v>54</v>
      </c>
      <c r="C175">
        <v>63</v>
      </c>
      <c r="D175">
        <v>3</v>
      </c>
      <c r="E175">
        <v>0</v>
      </c>
      <c r="F175">
        <v>0</v>
      </c>
      <c r="G175">
        <v>0</v>
      </c>
      <c r="H175">
        <v>0</v>
      </c>
      <c r="I175">
        <v>17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6.5">
      <c r="A176" s="2" t="s">
        <v>55</v>
      </c>
      <c r="C176">
        <v>19</v>
      </c>
      <c r="D176">
        <v>0</v>
      </c>
      <c r="E176">
        <v>1</v>
      </c>
      <c r="F176">
        <v>0</v>
      </c>
      <c r="G176">
        <v>0</v>
      </c>
      <c r="H176">
        <v>0</v>
      </c>
      <c r="I176">
        <v>7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s="2" t="s">
        <v>56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s="2" t="s">
        <v>57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2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s="2" t="s">
        <v>58</v>
      </c>
      <c r="C179">
        <v>2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s="2" t="s">
        <v>59</v>
      </c>
      <c r="C180">
        <v>144</v>
      </c>
      <c r="D180">
        <v>42</v>
      </c>
      <c r="E180">
        <v>0</v>
      </c>
      <c r="F180">
        <v>0</v>
      </c>
      <c r="G180">
        <v>0</v>
      </c>
      <c r="H180">
        <v>0</v>
      </c>
      <c r="I180">
        <v>107</v>
      </c>
      <c r="J180">
        <v>41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6.5">
      <c r="A181" s="2" t="s">
        <v>60</v>
      </c>
      <c r="C181">
        <v>2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6.5">
      <c r="A182" s="2" t="s">
        <v>61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6.5">
      <c r="A183" s="2" t="s">
        <v>7</v>
      </c>
      <c r="C183">
        <v>17</v>
      </c>
      <c r="D183">
        <v>11</v>
      </c>
      <c r="E183">
        <v>1</v>
      </c>
      <c r="F183">
        <v>0</v>
      </c>
      <c r="G183">
        <v>0</v>
      </c>
      <c r="H183">
        <v>0</v>
      </c>
      <c r="I183">
        <v>1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6.5">
      <c r="A184" s="2" t="s">
        <v>8</v>
      </c>
      <c r="C184">
        <v>6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</row>
    <row r="185" spans="1:16" ht="16.5">
      <c r="A185" s="2" t="s">
        <v>62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s="2" t="s">
        <v>63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s="2" t="s">
        <v>64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s="2" t="s">
        <v>65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s="2" t="s">
        <v>66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s="2" t="s">
        <v>67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s="2" t="s">
        <v>68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s="2" t="s">
        <v>69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s="2" t="s">
        <v>70</v>
      </c>
      <c r="C193">
        <v>161</v>
      </c>
      <c r="D193">
        <v>56</v>
      </c>
      <c r="E193">
        <v>0</v>
      </c>
      <c r="F193">
        <v>0</v>
      </c>
      <c r="G193">
        <v>0</v>
      </c>
      <c r="H193">
        <v>1</v>
      </c>
      <c r="I193">
        <v>58</v>
      </c>
      <c r="J193">
        <v>17</v>
      </c>
      <c r="K193">
        <v>2</v>
      </c>
      <c r="L193">
        <v>0</v>
      </c>
      <c r="M193">
        <v>1</v>
      </c>
      <c r="N193">
        <v>2</v>
      </c>
      <c r="O193">
        <v>0</v>
      </c>
      <c r="P193">
        <v>0</v>
      </c>
    </row>
    <row r="194" spans="1:16" ht="16.5">
      <c r="A194" s="2" t="s">
        <v>71</v>
      </c>
      <c r="C194">
        <v>12</v>
      </c>
      <c r="D194">
        <v>2</v>
      </c>
      <c r="E194">
        <v>0</v>
      </c>
      <c r="F194">
        <v>0</v>
      </c>
      <c r="G194">
        <v>0</v>
      </c>
      <c r="H194">
        <v>0</v>
      </c>
      <c r="I194">
        <v>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s="2" t="s">
        <v>72</v>
      </c>
      <c r="C195">
        <v>0</v>
      </c>
      <c r="D195">
        <v>74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12</v>
      </c>
      <c r="K195">
        <v>0</v>
      </c>
      <c r="L195">
        <v>5</v>
      </c>
      <c r="M195">
        <v>0</v>
      </c>
      <c r="N195">
        <v>0</v>
      </c>
      <c r="O195">
        <v>0</v>
      </c>
      <c r="P195">
        <v>0</v>
      </c>
    </row>
    <row r="196" spans="1:16" ht="16.5">
      <c r="A196" s="2" t="s">
        <v>73</v>
      </c>
      <c r="C196">
        <v>34</v>
      </c>
      <c r="D196">
        <v>27</v>
      </c>
      <c r="E196">
        <v>1</v>
      </c>
      <c r="F196">
        <v>1</v>
      </c>
      <c r="G196">
        <v>6</v>
      </c>
      <c r="H196">
        <v>4</v>
      </c>
      <c r="I196">
        <v>15</v>
      </c>
      <c r="J196">
        <v>8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6.5">
      <c r="A197" s="2" t="s">
        <v>74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s="2" t="s">
        <v>75</v>
      </c>
      <c r="C198">
        <v>48</v>
      </c>
      <c r="D198">
        <v>62</v>
      </c>
      <c r="E198">
        <v>0</v>
      </c>
      <c r="F198">
        <v>0</v>
      </c>
      <c r="G198">
        <v>0</v>
      </c>
      <c r="H198">
        <v>0</v>
      </c>
      <c r="I198">
        <v>18</v>
      </c>
      <c r="J198">
        <v>20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203" spans="3:15" ht="16.5">
      <c r="C203" s="2" t="s">
        <v>103</v>
      </c>
      <c r="E203" s="2" t="s">
        <v>104</v>
      </c>
      <c r="G203" s="2" t="s">
        <v>105</v>
      </c>
      <c r="I203" s="2" t="s">
        <v>106</v>
      </c>
      <c r="K203" s="2" t="s">
        <v>107</v>
      </c>
      <c r="M203" s="2" t="s">
        <v>408</v>
      </c>
      <c r="O203" s="2" t="s">
        <v>108</v>
      </c>
    </row>
    <row r="204" spans="3:16" ht="16.5">
      <c r="C204" s="2" t="s">
        <v>2</v>
      </c>
      <c r="D204" s="2" t="s">
        <v>3</v>
      </c>
      <c r="E204" s="2" t="s">
        <v>2</v>
      </c>
      <c r="F204" s="2" t="s">
        <v>3</v>
      </c>
      <c r="G204" s="2" t="s">
        <v>2</v>
      </c>
      <c r="H204" s="2" t="s">
        <v>3</v>
      </c>
      <c r="I204" s="2" t="s">
        <v>2</v>
      </c>
      <c r="J204" s="2" t="s">
        <v>3</v>
      </c>
      <c r="K204" s="2" t="s">
        <v>2</v>
      </c>
      <c r="L204" s="2" t="s">
        <v>3</v>
      </c>
      <c r="M204" s="2" t="s">
        <v>2</v>
      </c>
      <c r="N204" s="2" t="s">
        <v>3</v>
      </c>
      <c r="O204" s="2" t="s">
        <v>2</v>
      </c>
      <c r="P204" s="2" t="s">
        <v>3</v>
      </c>
    </row>
    <row r="206" spans="1:16" ht="16.5">
      <c r="A206" s="2" t="s">
        <v>52</v>
      </c>
      <c r="C206">
        <v>5</v>
      </c>
      <c r="D206">
        <v>15</v>
      </c>
      <c r="E206">
        <v>69</v>
      </c>
      <c r="F206">
        <v>32</v>
      </c>
      <c r="G206">
        <v>70</v>
      </c>
      <c r="H206">
        <v>22</v>
      </c>
      <c r="I206">
        <v>8</v>
      </c>
      <c r="J206">
        <v>6</v>
      </c>
      <c r="K206">
        <v>42</v>
      </c>
      <c r="L206">
        <v>20</v>
      </c>
      <c r="M206">
        <v>52</v>
      </c>
      <c r="N206">
        <v>14</v>
      </c>
      <c r="O206">
        <v>39</v>
      </c>
      <c r="P206">
        <v>17</v>
      </c>
    </row>
    <row r="207" spans="1:16" ht="16.5">
      <c r="A207" s="2" t="s">
        <v>53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6.5">
      <c r="A208" s="2" t="s">
        <v>54</v>
      </c>
      <c r="C208">
        <v>0</v>
      </c>
      <c r="D208">
        <v>0</v>
      </c>
      <c r="E208">
        <v>8</v>
      </c>
      <c r="F208">
        <v>1</v>
      </c>
      <c r="G208">
        <v>12</v>
      </c>
      <c r="H208">
        <v>0</v>
      </c>
      <c r="I208">
        <v>1</v>
      </c>
      <c r="J208">
        <v>1</v>
      </c>
      <c r="K208">
        <v>2</v>
      </c>
      <c r="L208">
        <v>1</v>
      </c>
      <c r="M208">
        <v>2</v>
      </c>
      <c r="N208">
        <v>3</v>
      </c>
      <c r="O208">
        <v>9</v>
      </c>
      <c r="P208">
        <v>1</v>
      </c>
    </row>
    <row r="209" spans="1:16" ht="16.5">
      <c r="A209" s="2" t="s">
        <v>55</v>
      </c>
      <c r="C209">
        <v>0</v>
      </c>
      <c r="D209">
        <v>0</v>
      </c>
      <c r="E209">
        <v>5</v>
      </c>
      <c r="F209">
        <v>0</v>
      </c>
      <c r="G209">
        <v>3</v>
      </c>
      <c r="H209">
        <v>0</v>
      </c>
      <c r="I209">
        <v>0</v>
      </c>
      <c r="J209">
        <v>0</v>
      </c>
      <c r="K209">
        <v>9</v>
      </c>
      <c r="L209">
        <v>0</v>
      </c>
      <c r="M209">
        <v>4</v>
      </c>
      <c r="N209">
        <v>0</v>
      </c>
      <c r="O209">
        <v>1</v>
      </c>
      <c r="P209">
        <v>0</v>
      </c>
    </row>
    <row r="210" spans="1:16" ht="16.5">
      <c r="A210" s="2" t="s">
        <v>56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6.5">
      <c r="A211" s="2" t="s">
        <v>57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6.5">
      <c r="A212" s="2" t="s">
        <v>58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6.5">
      <c r="A213" s="2" t="s">
        <v>59</v>
      </c>
      <c r="C213">
        <v>0</v>
      </c>
      <c r="D213">
        <v>0</v>
      </c>
      <c r="E213">
        <v>8</v>
      </c>
      <c r="F213">
        <v>3</v>
      </c>
      <c r="G213">
        <v>6</v>
      </c>
      <c r="H213">
        <v>3</v>
      </c>
      <c r="I213">
        <v>0</v>
      </c>
      <c r="J213">
        <v>0</v>
      </c>
      <c r="K213">
        <v>2</v>
      </c>
      <c r="L213">
        <v>0</v>
      </c>
      <c r="M213">
        <v>0</v>
      </c>
      <c r="N213">
        <v>1</v>
      </c>
      <c r="O213">
        <v>0</v>
      </c>
      <c r="P213">
        <v>0</v>
      </c>
    </row>
    <row r="214" spans="1:16" ht="16.5">
      <c r="A214" s="2" t="s">
        <v>60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ht="16.5">
      <c r="A215" s="2" t="s">
        <v>61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6.5">
      <c r="A216" s="2" t="s">
        <v>7</v>
      </c>
      <c r="C216">
        <v>0</v>
      </c>
      <c r="D216">
        <v>0</v>
      </c>
      <c r="E216">
        <v>2</v>
      </c>
      <c r="F216">
        <v>1</v>
      </c>
      <c r="G216">
        <v>8</v>
      </c>
      <c r="H216">
        <v>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</row>
    <row r="217" spans="1:16" ht="16.5">
      <c r="A217" s="2" t="s">
        <v>8</v>
      </c>
      <c r="C217">
        <v>0</v>
      </c>
      <c r="D217">
        <v>0</v>
      </c>
      <c r="E217">
        <v>0</v>
      </c>
      <c r="F217">
        <v>0</v>
      </c>
      <c r="G217">
        <v>2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6.5">
      <c r="A218" s="2" t="s">
        <v>62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s="2" t="s">
        <v>63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s="2" t="s">
        <v>64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s="2" t="s">
        <v>65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s="2" t="s">
        <v>66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s="2" t="s">
        <v>67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s="2" t="s">
        <v>68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s="2" t="s">
        <v>69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s="2" t="s">
        <v>70</v>
      </c>
      <c r="C226">
        <v>0</v>
      </c>
      <c r="D226">
        <v>0</v>
      </c>
      <c r="E226">
        <v>26</v>
      </c>
      <c r="F226">
        <v>12</v>
      </c>
      <c r="G226">
        <v>21</v>
      </c>
      <c r="H226">
        <v>1</v>
      </c>
      <c r="I226">
        <v>4</v>
      </c>
      <c r="J226">
        <v>2</v>
      </c>
      <c r="K226">
        <v>25</v>
      </c>
      <c r="L226">
        <v>12</v>
      </c>
      <c r="M226">
        <v>13</v>
      </c>
      <c r="N226">
        <v>1</v>
      </c>
      <c r="O226">
        <v>16</v>
      </c>
      <c r="P226">
        <v>2</v>
      </c>
    </row>
    <row r="227" spans="1:16" ht="16.5">
      <c r="A227" s="2" t="s">
        <v>71</v>
      </c>
      <c r="C227">
        <v>0</v>
      </c>
      <c r="D227">
        <v>0</v>
      </c>
      <c r="E227">
        <v>7</v>
      </c>
      <c r="F227">
        <v>0</v>
      </c>
      <c r="G227">
        <v>2</v>
      </c>
      <c r="H227">
        <v>0</v>
      </c>
      <c r="I227">
        <v>0</v>
      </c>
      <c r="J227">
        <v>0</v>
      </c>
      <c r="K227">
        <v>1</v>
      </c>
      <c r="L227">
        <v>1</v>
      </c>
      <c r="M227">
        <v>3</v>
      </c>
      <c r="N227">
        <v>0</v>
      </c>
      <c r="O227">
        <v>1</v>
      </c>
      <c r="P227">
        <v>0</v>
      </c>
    </row>
    <row r="228" spans="1:16" ht="16.5">
      <c r="A228" s="2" t="s">
        <v>72</v>
      </c>
      <c r="C228">
        <v>0</v>
      </c>
      <c r="D228">
        <v>1</v>
      </c>
      <c r="E228">
        <v>0</v>
      </c>
      <c r="F228">
        <v>7</v>
      </c>
      <c r="G228">
        <v>0</v>
      </c>
      <c r="H228">
        <v>5</v>
      </c>
      <c r="I228">
        <v>0</v>
      </c>
      <c r="J228">
        <v>1</v>
      </c>
      <c r="K228">
        <v>0</v>
      </c>
      <c r="L228">
        <v>4</v>
      </c>
      <c r="M228">
        <v>0</v>
      </c>
      <c r="N228">
        <v>0</v>
      </c>
      <c r="O228">
        <v>0</v>
      </c>
      <c r="P228">
        <v>3</v>
      </c>
    </row>
    <row r="229" spans="1:16" ht="16.5">
      <c r="A229" s="2" t="s">
        <v>73</v>
      </c>
      <c r="C229">
        <v>5</v>
      </c>
      <c r="D229">
        <v>13</v>
      </c>
      <c r="E229">
        <v>10</v>
      </c>
      <c r="F229">
        <v>5</v>
      </c>
      <c r="G229">
        <v>14</v>
      </c>
      <c r="H229">
        <v>3</v>
      </c>
      <c r="I229">
        <v>3</v>
      </c>
      <c r="J229">
        <v>2</v>
      </c>
      <c r="K229">
        <v>1</v>
      </c>
      <c r="L229">
        <v>2</v>
      </c>
      <c r="M229">
        <v>30</v>
      </c>
      <c r="N229">
        <v>9</v>
      </c>
      <c r="O229">
        <v>8</v>
      </c>
      <c r="P229">
        <v>4</v>
      </c>
    </row>
    <row r="230" spans="1:16" ht="16.5">
      <c r="A230" s="2" t="s">
        <v>74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s="2" t="s">
        <v>75</v>
      </c>
      <c r="C231">
        <v>0</v>
      </c>
      <c r="D231">
        <v>1</v>
      </c>
      <c r="E231">
        <v>3</v>
      </c>
      <c r="F231">
        <v>3</v>
      </c>
      <c r="G231">
        <v>2</v>
      </c>
      <c r="H231">
        <v>4</v>
      </c>
      <c r="I231">
        <v>0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4</v>
      </c>
      <c r="P231">
        <v>6</v>
      </c>
    </row>
    <row r="236" spans="3:15" ht="16.5">
      <c r="C236" s="2" t="s">
        <v>109</v>
      </c>
      <c r="E236" s="2" t="s">
        <v>110</v>
      </c>
      <c r="G236" s="2" t="s">
        <v>111</v>
      </c>
      <c r="I236" s="2" t="s">
        <v>112</v>
      </c>
      <c r="K236" s="2" t="s">
        <v>113</v>
      </c>
      <c r="M236" s="2" t="s">
        <v>114</v>
      </c>
      <c r="O236" s="2" t="s">
        <v>115</v>
      </c>
    </row>
    <row r="237" spans="3:16" ht="16.5">
      <c r="C237" s="2" t="s">
        <v>2</v>
      </c>
      <c r="D237" s="2" t="s">
        <v>3</v>
      </c>
      <c r="E237" s="2" t="s">
        <v>2</v>
      </c>
      <c r="F237" s="2" t="s">
        <v>3</v>
      </c>
      <c r="G237" s="2" t="s">
        <v>2</v>
      </c>
      <c r="H237" s="2" t="s">
        <v>3</v>
      </c>
      <c r="I237" s="2" t="s">
        <v>2</v>
      </c>
      <c r="J237" s="2" t="s">
        <v>3</v>
      </c>
      <c r="K237" s="2" t="s">
        <v>2</v>
      </c>
      <c r="L237" s="2" t="s">
        <v>3</v>
      </c>
      <c r="M237" s="2" t="s">
        <v>2</v>
      </c>
      <c r="N237" s="2" t="s">
        <v>3</v>
      </c>
      <c r="O237" s="2" t="s">
        <v>2</v>
      </c>
      <c r="P237" s="2" t="s">
        <v>3</v>
      </c>
    </row>
    <row r="239" spans="1:16" ht="16.5">
      <c r="A239" s="2" t="s">
        <v>52</v>
      </c>
      <c r="C239">
        <v>50</v>
      </c>
      <c r="D239">
        <v>37</v>
      </c>
      <c r="E239">
        <v>784</v>
      </c>
      <c r="F239">
        <v>311</v>
      </c>
      <c r="G239">
        <v>576</v>
      </c>
      <c r="H239">
        <v>206</v>
      </c>
      <c r="I239">
        <v>23</v>
      </c>
      <c r="J239">
        <v>4</v>
      </c>
      <c r="K239">
        <v>44</v>
      </c>
      <c r="L239">
        <v>24</v>
      </c>
      <c r="M239">
        <v>3</v>
      </c>
      <c r="N239">
        <v>0</v>
      </c>
      <c r="O239">
        <v>87</v>
      </c>
      <c r="P239">
        <v>6</v>
      </c>
    </row>
    <row r="240" spans="1:16" ht="16.5">
      <c r="A240" s="2" t="s">
        <v>53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6.5">
      <c r="A241" s="2" t="s">
        <v>54</v>
      </c>
      <c r="C241">
        <v>7</v>
      </c>
      <c r="D241">
        <v>1</v>
      </c>
      <c r="E241">
        <v>116</v>
      </c>
      <c r="F241">
        <v>9</v>
      </c>
      <c r="G241">
        <v>103</v>
      </c>
      <c r="H241">
        <v>4</v>
      </c>
      <c r="I241">
        <v>1</v>
      </c>
      <c r="J241">
        <v>0</v>
      </c>
      <c r="K241">
        <v>0</v>
      </c>
      <c r="L241">
        <v>1</v>
      </c>
      <c r="M241">
        <v>0</v>
      </c>
      <c r="N241">
        <v>0</v>
      </c>
      <c r="O241">
        <v>6</v>
      </c>
      <c r="P241">
        <v>0</v>
      </c>
    </row>
    <row r="242" spans="1:16" ht="16.5">
      <c r="A242" s="2" t="s">
        <v>55</v>
      </c>
      <c r="C242">
        <v>6</v>
      </c>
      <c r="D242">
        <v>0</v>
      </c>
      <c r="E242">
        <v>52</v>
      </c>
      <c r="F242">
        <v>1</v>
      </c>
      <c r="G242">
        <v>67</v>
      </c>
      <c r="H242">
        <v>2</v>
      </c>
      <c r="I242">
        <v>0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6</v>
      </c>
      <c r="P242">
        <v>0</v>
      </c>
    </row>
    <row r="243" spans="1:16" ht="16.5">
      <c r="A243" s="2" t="s">
        <v>56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6.5">
      <c r="A244" s="2" t="s">
        <v>57</v>
      </c>
      <c r="C244">
        <v>0</v>
      </c>
      <c r="D244">
        <v>0</v>
      </c>
      <c r="E244">
        <v>1</v>
      </c>
      <c r="F244">
        <v>0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6.5">
      <c r="A245" s="2" t="s">
        <v>58</v>
      </c>
      <c r="C245">
        <v>0</v>
      </c>
      <c r="D245">
        <v>0</v>
      </c>
      <c r="E245">
        <v>3</v>
      </c>
      <c r="F245">
        <v>0</v>
      </c>
      <c r="G245">
        <v>2</v>
      </c>
      <c r="H245">
        <v>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t="16.5">
      <c r="A246" s="2" t="s">
        <v>59</v>
      </c>
      <c r="C246">
        <v>0</v>
      </c>
      <c r="D246">
        <v>1</v>
      </c>
      <c r="E246">
        <v>58</v>
      </c>
      <c r="F246">
        <v>24</v>
      </c>
      <c r="G246">
        <v>49</v>
      </c>
      <c r="H246">
        <v>19</v>
      </c>
      <c r="I246">
        <v>7</v>
      </c>
      <c r="J246">
        <v>1</v>
      </c>
      <c r="K246">
        <v>1</v>
      </c>
      <c r="L246">
        <v>0</v>
      </c>
      <c r="M246">
        <v>0</v>
      </c>
      <c r="N246">
        <v>0</v>
      </c>
      <c r="O246">
        <v>41</v>
      </c>
      <c r="P246">
        <v>4</v>
      </c>
    </row>
    <row r="247" spans="1:16" ht="16.5">
      <c r="A247" s="2" t="s">
        <v>60</v>
      </c>
      <c r="C247">
        <v>0</v>
      </c>
      <c r="D247">
        <v>0</v>
      </c>
      <c r="E247">
        <v>1</v>
      </c>
      <c r="F247">
        <v>0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6.5">
      <c r="A248" s="2" t="s">
        <v>61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6.5">
      <c r="A249" s="2" t="s">
        <v>7</v>
      </c>
      <c r="C249">
        <v>3</v>
      </c>
      <c r="D249">
        <v>4</v>
      </c>
      <c r="E249">
        <v>23</v>
      </c>
      <c r="F249">
        <v>1</v>
      </c>
      <c r="G249">
        <v>6</v>
      </c>
      <c r="H249">
        <v>13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1</v>
      </c>
    </row>
    <row r="250" spans="1:16" ht="16.5">
      <c r="A250" s="2" t="s">
        <v>8</v>
      </c>
      <c r="C250">
        <v>0</v>
      </c>
      <c r="D250">
        <v>0</v>
      </c>
      <c r="E250">
        <v>0</v>
      </c>
      <c r="F250">
        <v>0</v>
      </c>
      <c r="G250">
        <v>3</v>
      </c>
      <c r="H250">
        <v>0</v>
      </c>
      <c r="I250">
        <v>0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6.5">
      <c r="A251" s="2" t="s">
        <v>62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s="2" t="s">
        <v>63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s="2" t="s">
        <v>64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s="2" t="s">
        <v>65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s="2" t="s">
        <v>66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s="2" t="s">
        <v>67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s="2" t="s">
        <v>68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s="2" t="s">
        <v>69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s="2" t="s">
        <v>70</v>
      </c>
      <c r="C259">
        <v>18</v>
      </c>
      <c r="D259">
        <v>5</v>
      </c>
      <c r="E259">
        <v>295</v>
      </c>
      <c r="F259">
        <v>65</v>
      </c>
      <c r="G259">
        <v>189</v>
      </c>
      <c r="H259">
        <v>52</v>
      </c>
      <c r="I259">
        <v>12</v>
      </c>
      <c r="J259">
        <v>0</v>
      </c>
      <c r="K259">
        <v>18</v>
      </c>
      <c r="L259">
        <v>2</v>
      </c>
      <c r="M259">
        <v>2</v>
      </c>
      <c r="N259">
        <v>0</v>
      </c>
      <c r="O259">
        <v>21</v>
      </c>
      <c r="P259">
        <v>0</v>
      </c>
    </row>
    <row r="260" spans="1:16" ht="16.5">
      <c r="A260" s="2" t="s">
        <v>71</v>
      </c>
      <c r="C260">
        <v>0</v>
      </c>
      <c r="D260">
        <v>2</v>
      </c>
      <c r="E260">
        <v>29</v>
      </c>
      <c r="F260">
        <v>4</v>
      </c>
      <c r="G260">
        <v>11</v>
      </c>
      <c r="H260">
        <v>2</v>
      </c>
      <c r="I260">
        <v>1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2</v>
      </c>
      <c r="P260">
        <v>0</v>
      </c>
    </row>
    <row r="261" spans="1:16" ht="16.5">
      <c r="A261" s="2" t="s">
        <v>72</v>
      </c>
      <c r="C261">
        <v>0</v>
      </c>
      <c r="D261">
        <v>3</v>
      </c>
      <c r="E261">
        <v>0</v>
      </c>
      <c r="F261">
        <v>49</v>
      </c>
      <c r="G261">
        <v>0</v>
      </c>
      <c r="H261">
        <v>25</v>
      </c>
      <c r="I261">
        <v>0</v>
      </c>
      <c r="J261">
        <v>0</v>
      </c>
      <c r="K261">
        <v>0</v>
      </c>
      <c r="L261">
        <v>3</v>
      </c>
      <c r="M261">
        <v>0</v>
      </c>
      <c r="N261">
        <v>0</v>
      </c>
      <c r="O261">
        <v>0</v>
      </c>
      <c r="P261">
        <v>0</v>
      </c>
    </row>
    <row r="262" spans="1:16" ht="16.5">
      <c r="A262" s="2" t="s">
        <v>73</v>
      </c>
      <c r="C262">
        <v>10</v>
      </c>
      <c r="D262">
        <v>6</v>
      </c>
      <c r="E262">
        <v>140</v>
      </c>
      <c r="F262">
        <v>120</v>
      </c>
      <c r="G262">
        <v>96</v>
      </c>
      <c r="H262">
        <v>55</v>
      </c>
      <c r="I262">
        <v>0</v>
      </c>
      <c r="J262">
        <v>2</v>
      </c>
      <c r="K262">
        <v>18</v>
      </c>
      <c r="L262">
        <v>15</v>
      </c>
      <c r="M262">
        <v>1</v>
      </c>
      <c r="N262">
        <v>0</v>
      </c>
      <c r="O262">
        <v>4</v>
      </c>
      <c r="P262">
        <v>0</v>
      </c>
    </row>
    <row r="263" spans="1:16" ht="16.5">
      <c r="A263" s="2" t="s">
        <v>74</v>
      </c>
      <c r="C263">
        <v>0</v>
      </c>
      <c r="D263">
        <v>0</v>
      </c>
      <c r="E263">
        <v>2</v>
      </c>
      <c r="F263">
        <v>0</v>
      </c>
      <c r="G263">
        <v>2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6.5">
      <c r="A264" s="2" t="s">
        <v>75</v>
      </c>
      <c r="C264">
        <v>6</v>
      </c>
      <c r="D264">
        <v>15</v>
      </c>
      <c r="E264">
        <v>64</v>
      </c>
      <c r="F264">
        <v>38</v>
      </c>
      <c r="G264">
        <v>47</v>
      </c>
      <c r="H264">
        <v>33</v>
      </c>
      <c r="I264">
        <v>1</v>
      </c>
      <c r="J264">
        <v>1</v>
      </c>
      <c r="K264">
        <v>3</v>
      </c>
      <c r="L264">
        <v>3</v>
      </c>
      <c r="M264">
        <v>0</v>
      </c>
      <c r="N264">
        <v>0</v>
      </c>
      <c r="O264">
        <v>6</v>
      </c>
      <c r="P264">
        <v>1</v>
      </c>
    </row>
    <row r="269" spans="3:15" ht="16.5">
      <c r="C269" s="2" t="s">
        <v>116</v>
      </c>
      <c r="E269" s="2" t="s">
        <v>117</v>
      </c>
      <c r="G269" s="2" t="s">
        <v>118</v>
      </c>
      <c r="I269" s="2" t="s">
        <v>119</v>
      </c>
      <c r="K269" s="2" t="s">
        <v>120</v>
      </c>
      <c r="M269" s="2" t="s">
        <v>121</v>
      </c>
      <c r="O269" s="2" t="s">
        <v>122</v>
      </c>
    </row>
    <row r="270" spans="3:16" ht="16.5">
      <c r="C270" s="2" t="s">
        <v>2</v>
      </c>
      <c r="D270" s="2" t="s">
        <v>3</v>
      </c>
      <c r="E270" s="2" t="s">
        <v>2</v>
      </c>
      <c r="F270" s="2" t="s">
        <v>3</v>
      </c>
      <c r="G270" s="2" t="s">
        <v>2</v>
      </c>
      <c r="H270" s="2" t="s">
        <v>3</v>
      </c>
      <c r="I270" s="2" t="s">
        <v>2</v>
      </c>
      <c r="J270" s="2" t="s">
        <v>3</v>
      </c>
      <c r="K270" s="2" t="s">
        <v>2</v>
      </c>
      <c r="L270" s="2" t="s">
        <v>3</v>
      </c>
      <c r="M270" s="2" t="s">
        <v>2</v>
      </c>
      <c r="N270" s="2" t="s">
        <v>3</v>
      </c>
      <c r="O270" s="2" t="s">
        <v>2</v>
      </c>
      <c r="P270" s="2" t="s">
        <v>3</v>
      </c>
    </row>
    <row r="272" spans="1:16" ht="16.5">
      <c r="A272" s="2" t="s">
        <v>52</v>
      </c>
      <c r="C272">
        <v>212</v>
      </c>
      <c r="D272">
        <v>78</v>
      </c>
      <c r="E272">
        <v>1</v>
      </c>
      <c r="F272">
        <v>1</v>
      </c>
      <c r="G272">
        <v>2</v>
      </c>
      <c r="H272">
        <v>1</v>
      </c>
      <c r="I272">
        <v>1</v>
      </c>
      <c r="J272">
        <v>0</v>
      </c>
      <c r="K272">
        <v>181</v>
      </c>
      <c r="L272">
        <v>61</v>
      </c>
      <c r="M272">
        <v>15</v>
      </c>
      <c r="N272">
        <v>5</v>
      </c>
      <c r="O272">
        <v>68</v>
      </c>
      <c r="P272">
        <v>61</v>
      </c>
    </row>
    <row r="273" spans="1:16" ht="16.5">
      <c r="A273" s="2" t="s">
        <v>53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6.5">
      <c r="A274" s="2" t="s">
        <v>54</v>
      </c>
      <c r="C274">
        <v>24</v>
      </c>
      <c r="D274">
        <v>1</v>
      </c>
      <c r="E274">
        <v>0</v>
      </c>
      <c r="F274">
        <v>0</v>
      </c>
      <c r="G274">
        <v>1</v>
      </c>
      <c r="H274">
        <v>0</v>
      </c>
      <c r="I274">
        <v>0</v>
      </c>
      <c r="J274">
        <v>0</v>
      </c>
      <c r="K274">
        <v>42</v>
      </c>
      <c r="L274">
        <v>0</v>
      </c>
      <c r="M274">
        <v>2</v>
      </c>
      <c r="N274">
        <v>0</v>
      </c>
      <c r="O274">
        <v>2</v>
      </c>
      <c r="P274">
        <v>0</v>
      </c>
    </row>
    <row r="275" spans="1:16" ht="16.5">
      <c r="A275" s="2" t="s">
        <v>55</v>
      </c>
      <c r="C275">
        <v>8</v>
      </c>
      <c r="D275">
        <v>1</v>
      </c>
      <c r="E275">
        <v>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29</v>
      </c>
      <c r="L275">
        <v>0</v>
      </c>
      <c r="M275">
        <v>0</v>
      </c>
      <c r="N275">
        <v>0</v>
      </c>
      <c r="O275">
        <v>1</v>
      </c>
      <c r="P275">
        <v>0</v>
      </c>
    </row>
    <row r="276" spans="1:16" ht="16.5">
      <c r="A276" s="2" t="s">
        <v>56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6.5">
      <c r="A277" s="2" t="s">
        <v>57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6.5">
      <c r="A278" s="2" t="s">
        <v>58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6.5">
      <c r="A279" s="2" t="s">
        <v>59</v>
      </c>
      <c r="C279">
        <v>12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7</v>
      </c>
      <c r="L279">
        <v>0</v>
      </c>
      <c r="M279">
        <v>0</v>
      </c>
      <c r="N279">
        <v>0</v>
      </c>
      <c r="O279">
        <v>4</v>
      </c>
      <c r="P279">
        <v>2</v>
      </c>
    </row>
    <row r="280" spans="1:16" ht="16.5">
      <c r="A280" s="2" t="s">
        <v>60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s="2" t="s">
        <v>61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6.5">
      <c r="A282" s="2" t="s">
        <v>7</v>
      </c>
      <c r="C282">
        <v>33</v>
      </c>
      <c r="D282">
        <v>9</v>
      </c>
      <c r="E282">
        <v>0</v>
      </c>
      <c r="F282">
        <v>0</v>
      </c>
      <c r="G282">
        <v>1</v>
      </c>
      <c r="H282">
        <v>1</v>
      </c>
      <c r="I282">
        <v>0</v>
      </c>
      <c r="J282">
        <v>0</v>
      </c>
      <c r="K282">
        <v>3</v>
      </c>
      <c r="L282">
        <v>0</v>
      </c>
      <c r="M282">
        <v>0</v>
      </c>
      <c r="N282">
        <v>2</v>
      </c>
      <c r="O282">
        <v>5</v>
      </c>
      <c r="P282">
        <v>3</v>
      </c>
    </row>
    <row r="283" spans="1:16" ht="16.5">
      <c r="A283" s="2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s="2" t="s">
        <v>62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s="2" t="s">
        <v>63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s="2" t="s">
        <v>64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s="2" t="s">
        <v>65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s="2" t="s">
        <v>66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s="2" t="s">
        <v>67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s="2" t="s">
        <v>68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s="2" t="s">
        <v>69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s="2" t="s">
        <v>70</v>
      </c>
      <c r="C292">
        <v>75</v>
      </c>
      <c r="D292">
        <v>11</v>
      </c>
      <c r="E292">
        <v>0</v>
      </c>
      <c r="F292">
        <v>0</v>
      </c>
      <c r="G292">
        <v>0</v>
      </c>
      <c r="H292">
        <v>0</v>
      </c>
      <c r="I292">
        <v>1</v>
      </c>
      <c r="J292">
        <v>0</v>
      </c>
      <c r="K292">
        <v>54</v>
      </c>
      <c r="L292">
        <v>13</v>
      </c>
      <c r="M292">
        <v>3</v>
      </c>
      <c r="N292">
        <v>2</v>
      </c>
      <c r="O292">
        <v>20</v>
      </c>
      <c r="P292">
        <v>14</v>
      </c>
    </row>
    <row r="293" spans="1:16" ht="16.5">
      <c r="A293" s="2" t="s">
        <v>71</v>
      </c>
      <c r="C293">
        <v>8</v>
      </c>
      <c r="D293">
        <v>2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6</v>
      </c>
      <c r="L293">
        <v>0</v>
      </c>
      <c r="M293">
        <v>0</v>
      </c>
      <c r="N293">
        <v>0</v>
      </c>
      <c r="O293">
        <v>3</v>
      </c>
      <c r="P293">
        <v>0</v>
      </c>
    </row>
    <row r="294" spans="1:16" ht="16.5">
      <c r="A294" s="2" t="s">
        <v>72</v>
      </c>
      <c r="C294">
        <v>0</v>
      </c>
      <c r="D294">
        <v>7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18</v>
      </c>
      <c r="M294">
        <v>0</v>
      </c>
      <c r="N294">
        <v>0</v>
      </c>
      <c r="O294">
        <v>0</v>
      </c>
      <c r="P294">
        <v>13</v>
      </c>
    </row>
    <row r="295" spans="1:16" ht="16.5">
      <c r="A295" s="2" t="s">
        <v>73</v>
      </c>
      <c r="C295">
        <v>28</v>
      </c>
      <c r="D295">
        <v>18</v>
      </c>
      <c r="E295">
        <v>0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22</v>
      </c>
      <c r="L295">
        <v>10</v>
      </c>
      <c r="M295">
        <v>8</v>
      </c>
      <c r="N295">
        <v>1</v>
      </c>
      <c r="O295">
        <v>28</v>
      </c>
      <c r="P295">
        <v>25</v>
      </c>
    </row>
    <row r="296" spans="1:16" ht="16.5">
      <c r="A296" s="2" t="s">
        <v>74</v>
      </c>
      <c r="C296">
        <v>1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3</v>
      </c>
      <c r="L296">
        <v>0</v>
      </c>
      <c r="M296">
        <v>1</v>
      </c>
      <c r="N296">
        <v>0</v>
      </c>
      <c r="O296">
        <v>0</v>
      </c>
      <c r="P296">
        <v>0</v>
      </c>
    </row>
    <row r="297" spans="1:16" ht="16.5">
      <c r="A297" s="2" t="s">
        <v>75</v>
      </c>
      <c r="C297">
        <v>23</v>
      </c>
      <c r="D297">
        <v>24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15</v>
      </c>
      <c r="L297">
        <v>20</v>
      </c>
      <c r="M297">
        <v>1</v>
      </c>
      <c r="N297">
        <v>0</v>
      </c>
      <c r="O297">
        <v>5</v>
      </c>
      <c r="P297">
        <v>4</v>
      </c>
    </row>
    <row r="302" spans="3:15" ht="16.5">
      <c r="C302" s="2" t="s">
        <v>123</v>
      </c>
      <c r="E302" s="2" t="s">
        <v>124</v>
      </c>
      <c r="G302" s="2" t="s">
        <v>125</v>
      </c>
      <c r="I302" s="2" t="s">
        <v>126</v>
      </c>
      <c r="K302" s="2" t="s">
        <v>127</v>
      </c>
      <c r="M302" s="2" t="s">
        <v>128</v>
      </c>
      <c r="O302" s="2" t="s">
        <v>129</v>
      </c>
    </row>
    <row r="303" spans="3:16" ht="16.5">
      <c r="C303" s="2" t="s">
        <v>2</v>
      </c>
      <c r="D303" s="2" t="s">
        <v>3</v>
      </c>
      <c r="E303" s="2" t="s">
        <v>2</v>
      </c>
      <c r="F303" s="2" t="s">
        <v>3</v>
      </c>
      <c r="G303" s="2" t="s">
        <v>2</v>
      </c>
      <c r="H303" s="2" t="s">
        <v>3</v>
      </c>
      <c r="I303" s="2" t="s">
        <v>2</v>
      </c>
      <c r="J303" s="2" t="s">
        <v>3</v>
      </c>
      <c r="K303" s="2" t="s">
        <v>2</v>
      </c>
      <c r="L303" s="2" t="s">
        <v>3</v>
      </c>
      <c r="O303" s="2" t="s">
        <v>2</v>
      </c>
      <c r="P303" s="2" t="s">
        <v>3</v>
      </c>
    </row>
    <row r="305" spans="1:16" ht="16.5">
      <c r="A305" s="2" t="s">
        <v>52</v>
      </c>
      <c r="C305">
        <v>32</v>
      </c>
      <c r="D305">
        <v>15</v>
      </c>
      <c r="E305">
        <v>6</v>
      </c>
      <c r="F305">
        <v>5</v>
      </c>
      <c r="G305">
        <v>212</v>
      </c>
      <c r="H305">
        <v>69</v>
      </c>
      <c r="I305">
        <v>84</v>
      </c>
      <c r="J305">
        <v>37</v>
      </c>
      <c r="K305">
        <v>114</v>
      </c>
      <c r="L305">
        <v>40</v>
      </c>
      <c r="M305">
        <v>50</v>
      </c>
      <c r="N305">
        <v>36</v>
      </c>
      <c r="O305" s="137">
        <v>1304</v>
      </c>
      <c r="P305">
        <v>282</v>
      </c>
    </row>
    <row r="306" spans="1:16" ht="16.5">
      <c r="A306" s="2" t="s">
        <v>53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6.5">
      <c r="A307" s="2" t="s">
        <v>54</v>
      </c>
      <c r="C307">
        <v>3</v>
      </c>
      <c r="D307">
        <v>1</v>
      </c>
      <c r="E307">
        <v>3</v>
      </c>
      <c r="F307">
        <v>0</v>
      </c>
      <c r="G307">
        <v>16</v>
      </c>
      <c r="H307">
        <v>1</v>
      </c>
      <c r="I307">
        <v>19</v>
      </c>
      <c r="J307">
        <v>1</v>
      </c>
      <c r="K307">
        <v>13</v>
      </c>
      <c r="L307">
        <v>1</v>
      </c>
      <c r="M307">
        <v>1</v>
      </c>
      <c r="N307">
        <v>1</v>
      </c>
      <c r="O307">
        <v>114</v>
      </c>
      <c r="P307">
        <v>14</v>
      </c>
    </row>
    <row r="308" spans="1:16" ht="16.5">
      <c r="A308" s="2" t="s">
        <v>55</v>
      </c>
      <c r="C308">
        <v>1</v>
      </c>
      <c r="D308">
        <v>0</v>
      </c>
      <c r="E308">
        <v>0</v>
      </c>
      <c r="F308">
        <v>0</v>
      </c>
      <c r="G308">
        <v>7</v>
      </c>
      <c r="H308">
        <v>0</v>
      </c>
      <c r="I308">
        <v>1</v>
      </c>
      <c r="J308">
        <v>0</v>
      </c>
      <c r="K308">
        <v>9</v>
      </c>
      <c r="L308">
        <v>0</v>
      </c>
      <c r="M308">
        <v>1</v>
      </c>
      <c r="N308">
        <v>1</v>
      </c>
      <c r="O308">
        <v>56</v>
      </c>
      <c r="P308">
        <v>2</v>
      </c>
    </row>
    <row r="309" spans="1:16" ht="16.5">
      <c r="A309" s="2" t="s">
        <v>56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6.5">
      <c r="A310" s="2" t="s">
        <v>57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s="2" t="s">
        <v>58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2</v>
      </c>
      <c r="P311">
        <v>1</v>
      </c>
    </row>
    <row r="312" spans="1:16" ht="16.5">
      <c r="A312" s="2" t="s">
        <v>59</v>
      </c>
      <c r="C312">
        <v>5</v>
      </c>
      <c r="D312">
        <v>1</v>
      </c>
      <c r="E312">
        <v>1</v>
      </c>
      <c r="F312">
        <v>1</v>
      </c>
      <c r="G312">
        <v>29</v>
      </c>
      <c r="H312">
        <v>7</v>
      </c>
      <c r="I312">
        <v>3</v>
      </c>
      <c r="J312">
        <v>0</v>
      </c>
      <c r="K312">
        <v>6</v>
      </c>
      <c r="L312">
        <v>2</v>
      </c>
      <c r="M312">
        <v>0</v>
      </c>
      <c r="N312">
        <v>0</v>
      </c>
      <c r="O312">
        <v>618</v>
      </c>
      <c r="P312">
        <v>125</v>
      </c>
    </row>
    <row r="313" spans="1:16" ht="16.5">
      <c r="A313" s="2" t="s">
        <v>60</v>
      </c>
      <c r="C313">
        <v>1</v>
      </c>
      <c r="D313">
        <v>3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</row>
    <row r="314" spans="1:16" ht="16.5">
      <c r="A314" s="2" t="s">
        <v>61</v>
      </c>
      <c r="C314">
        <v>1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s="2" t="s">
        <v>7</v>
      </c>
      <c r="C315">
        <v>1</v>
      </c>
      <c r="D315">
        <v>1</v>
      </c>
      <c r="E315">
        <v>0</v>
      </c>
      <c r="F315">
        <v>0</v>
      </c>
      <c r="G315">
        <v>31</v>
      </c>
      <c r="H315">
        <v>16</v>
      </c>
      <c r="I315">
        <v>0</v>
      </c>
      <c r="J315">
        <v>0</v>
      </c>
      <c r="K315">
        <v>10</v>
      </c>
      <c r="L315">
        <v>11</v>
      </c>
      <c r="M315">
        <v>2</v>
      </c>
      <c r="N315">
        <v>0</v>
      </c>
      <c r="O315">
        <v>5</v>
      </c>
      <c r="P315">
        <v>11</v>
      </c>
    </row>
    <row r="316" spans="1:16" ht="16.5">
      <c r="A316" s="2" t="s">
        <v>8</v>
      </c>
      <c r="C316">
        <v>0</v>
      </c>
      <c r="D316">
        <v>0</v>
      </c>
      <c r="E316">
        <v>0</v>
      </c>
      <c r="F316">
        <v>0</v>
      </c>
      <c r="G316">
        <v>1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s="2" t="s">
        <v>62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s="2" t="s">
        <v>63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s="2" t="s">
        <v>64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s="2" t="s">
        <v>65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s="2" t="s">
        <v>66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s="2" t="s">
        <v>67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s="2" t="s">
        <v>68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s="2" t="s">
        <v>69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s="2" t="s">
        <v>70</v>
      </c>
      <c r="C325">
        <v>11</v>
      </c>
      <c r="D325">
        <v>5</v>
      </c>
      <c r="E325">
        <v>0</v>
      </c>
      <c r="F325">
        <v>0</v>
      </c>
      <c r="G325">
        <v>59</v>
      </c>
      <c r="H325">
        <v>19</v>
      </c>
      <c r="I325">
        <v>25</v>
      </c>
      <c r="J325">
        <v>11</v>
      </c>
      <c r="K325">
        <v>48</v>
      </c>
      <c r="L325">
        <v>5</v>
      </c>
      <c r="M325">
        <v>23</v>
      </c>
      <c r="N325">
        <v>13</v>
      </c>
      <c r="O325">
        <v>347</v>
      </c>
      <c r="P325">
        <v>40</v>
      </c>
    </row>
    <row r="326" spans="1:16" ht="16.5">
      <c r="A326" s="2" t="s">
        <v>71</v>
      </c>
      <c r="C326">
        <v>2</v>
      </c>
      <c r="D326">
        <v>0</v>
      </c>
      <c r="E326">
        <v>0</v>
      </c>
      <c r="F326">
        <v>0</v>
      </c>
      <c r="G326">
        <v>6</v>
      </c>
      <c r="H326">
        <v>1</v>
      </c>
      <c r="I326">
        <v>2</v>
      </c>
      <c r="J326">
        <v>0</v>
      </c>
      <c r="K326">
        <v>3</v>
      </c>
      <c r="L326">
        <v>1</v>
      </c>
      <c r="M326">
        <v>0</v>
      </c>
      <c r="N326">
        <v>0</v>
      </c>
      <c r="O326">
        <v>48</v>
      </c>
      <c r="P326">
        <v>0</v>
      </c>
    </row>
    <row r="327" spans="1:16" ht="16.5">
      <c r="A327" s="2" t="s">
        <v>72</v>
      </c>
      <c r="C327">
        <v>0</v>
      </c>
      <c r="D327">
        <v>1</v>
      </c>
      <c r="E327">
        <v>0</v>
      </c>
      <c r="F327">
        <v>0</v>
      </c>
      <c r="G327">
        <v>0</v>
      </c>
      <c r="H327">
        <v>6</v>
      </c>
      <c r="I327">
        <v>0</v>
      </c>
      <c r="J327">
        <v>5</v>
      </c>
      <c r="K327">
        <v>0</v>
      </c>
      <c r="L327">
        <v>7</v>
      </c>
      <c r="M327">
        <v>0</v>
      </c>
      <c r="N327">
        <v>4</v>
      </c>
      <c r="O327">
        <v>0</v>
      </c>
      <c r="P327">
        <v>41</v>
      </c>
    </row>
    <row r="328" spans="1:16" ht="16.5">
      <c r="A328" s="2" t="s">
        <v>73</v>
      </c>
      <c r="C328">
        <v>5</v>
      </c>
      <c r="D328">
        <v>2</v>
      </c>
      <c r="E328">
        <v>1</v>
      </c>
      <c r="F328">
        <v>3</v>
      </c>
      <c r="G328">
        <v>46</v>
      </c>
      <c r="H328">
        <v>12</v>
      </c>
      <c r="I328">
        <v>24</v>
      </c>
      <c r="J328">
        <v>11</v>
      </c>
      <c r="K328">
        <v>13</v>
      </c>
      <c r="L328">
        <v>6</v>
      </c>
      <c r="M328">
        <v>23</v>
      </c>
      <c r="N328">
        <v>16</v>
      </c>
      <c r="O328">
        <v>64</v>
      </c>
      <c r="P328">
        <v>10</v>
      </c>
    </row>
    <row r="329" spans="1:16" ht="16.5">
      <c r="A329" s="2" t="s">
        <v>74</v>
      </c>
      <c r="C329">
        <v>0</v>
      </c>
      <c r="D329">
        <v>0</v>
      </c>
      <c r="E329">
        <v>0</v>
      </c>
      <c r="F329">
        <v>0</v>
      </c>
      <c r="G329">
        <v>1</v>
      </c>
      <c r="H329">
        <v>0</v>
      </c>
      <c r="I329">
        <v>0</v>
      </c>
      <c r="J329">
        <v>0</v>
      </c>
      <c r="K329">
        <v>2</v>
      </c>
      <c r="L329">
        <v>0</v>
      </c>
      <c r="M329">
        <v>0</v>
      </c>
      <c r="N329">
        <v>0</v>
      </c>
      <c r="O329">
        <v>3</v>
      </c>
      <c r="P329">
        <v>0</v>
      </c>
    </row>
    <row r="330" spans="1:16" ht="16.5">
      <c r="A330" s="2" t="s">
        <v>75</v>
      </c>
      <c r="C330">
        <v>2</v>
      </c>
      <c r="D330">
        <v>1</v>
      </c>
      <c r="E330">
        <v>1</v>
      </c>
      <c r="F330">
        <v>1</v>
      </c>
      <c r="G330">
        <v>16</v>
      </c>
      <c r="H330">
        <v>7</v>
      </c>
      <c r="I330">
        <v>10</v>
      </c>
      <c r="J330">
        <v>9</v>
      </c>
      <c r="K330">
        <v>9</v>
      </c>
      <c r="L330">
        <v>7</v>
      </c>
      <c r="M330">
        <v>0</v>
      </c>
      <c r="N330">
        <v>1</v>
      </c>
      <c r="O330">
        <v>46</v>
      </c>
      <c r="P330">
        <v>38</v>
      </c>
    </row>
    <row r="335" spans="3:15" ht="17.25" customHeight="1">
      <c r="C335" s="2" t="s">
        <v>130</v>
      </c>
      <c r="E335" s="2" t="s">
        <v>131</v>
      </c>
      <c r="G335" s="2" t="s">
        <v>132</v>
      </c>
      <c r="I335" s="2" t="s">
        <v>133</v>
      </c>
      <c r="K335" s="2" t="s">
        <v>134</v>
      </c>
      <c r="M335" s="2" t="s">
        <v>135</v>
      </c>
      <c r="O335" s="2" t="s">
        <v>136</v>
      </c>
    </row>
    <row r="336" spans="3:16" ht="16.5">
      <c r="C336" s="2" t="s">
        <v>2</v>
      </c>
      <c r="D336" s="2" t="s">
        <v>3</v>
      </c>
      <c r="E336" s="2" t="s">
        <v>2</v>
      </c>
      <c r="F336" s="2" t="s">
        <v>3</v>
      </c>
      <c r="G336" s="2" t="s">
        <v>2</v>
      </c>
      <c r="H336" s="2" t="s">
        <v>3</v>
      </c>
      <c r="I336" s="2" t="s">
        <v>2</v>
      </c>
      <c r="J336" s="2" t="s">
        <v>3</v>
      </c>
      <c r="K336" s="2" t="s">
        <v>2</v>
      </c>
      <c r="L336" s="2" t="s">
        <v>3</v>
      </c>
      <c r="M336" s="2" t="s">
        <v>2</v>
      </c>
      <c r="N336" s="2" t="s">
        <v>3</v>
      </c>
      <c r="O336" s="2" t="s">
        <v>2</v>
      </c>
      <c r="P336" s="2" t="s">
        <v>3</v>
      </c>
    </row>
    <row r="338" spans="1:16" ht="16.5">
      <c r="A338" s="2" t="s">
        <v>52</v>
      </c>
      <c r="C338">
        <v>1</v>
      </c>
      <c r="D338">
        <v>0</v>
      </c>
      <c r="E338">
        <v>3</v>
      </c>
      <c r="F338">
        <v>9</v>
      </c>
      <c r="G338">
        <v>7</v>
      </c>
      <c r="H338">
        <v>2</v>
      </c>
      <c r="I338">
        <v>10</v>
      </c>
      <c r="J338">
        <v>2</v>
      </c>
      <c r="K338">
        <v>162</v>
      </c>
      <c r="L338">
        <v>213</v>
      </c>
      <c r="M338">
        <v>5</v>
      </c>
      <c r="N338">
        <v>5</v>
      </c>
      <c r="O338">
        <v>22</v>
      </c>
      <c r="P338">
        <v>16</v>
      </c>
    </row>
    <row r="339" spans="1:16" ht="16.5">
      <c r="A339" s="2" t="s">
        <v>53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6.5">
      <c r="A340" s="2" t="s">
        <v>54</v>
      </c>
      <c r="C340">
        <v>0</v>
      </c>
      <c r="D340">
        <v>0</v>
      </c>
      <c r="E340">
        <v>1</v>
      </c>
      <c r="F340">
        <v>0</v>
      </c>
      <c r="G340">
        <v>4</v>
      </c>
      <c r="H340">
        <v>0</v>
      </c>
      <c r="I340">
        <v>1</v>
      </c>
      <c r="J340">
        <v>0</v>
      </c>
      <c r="K340">
        <v>18</v>
      </c>
      <c r="L340">
        <v>4</v>
      </c>
      <c r="M340">
        <v>1</v>
      </c>
      <c r="N340">
        <v>0</v>
      </c>
      <c r="O340">
        <v>0</v>
      </c>
      <c r="P340">
        <v>0</v>
      </c>
    </row>
    <row r="341" spans="1:16" ht="16.5">
      <c r="A341" s="2" t="s">
        <v>55</v>
      </c>
      <c r="C341">
        <v>0</v>
      </c>
      <c r="D341">
        <v>0</v>
      </c>
      <c r="E341">
        <v>0</v>
      </c>
      <c r="F341">
        <v>1</v>
      </c>
      <c r="G341">
        <v>1</v>
      </c>
      <c r="H341">
        <v>0</v>
      </c>
      <c r="I341">
        <v>2</v>
      </c>
      <c r="J341">
        <v>0</v>
      </c>
      <c r="K341">
        <v>7</v>
      </c>
      <c r="L341">
        <v>1</v>
      </c>
      <c r="M341">
        <v>0</v>
      </c>
      <c r="N341">
        <v>0</v>
      </c>
      <c r="O341">
        <v>0</v>
      </c>
      <c r="P341">
        <v>0</v>
      </c>
    </row>
    <row r="342" spans="1:16" ht="16.5">
      <c r="A342" s="2" t="s">
        <v>56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s="2" t="s">
        <v>57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s="2" t="s">
        <v>58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s="2" t="s">
        <v>59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8</v>
      </c>
      <c r="L345">
        <v>12</v>
      </c>
      <c r="M345">
        <v>1</v>
      </c>
      <c r="N345">
        <v>0</v>
      </c>
      <c r="O345">
        <v>0</v>
      </c>
      <c r="P345">
        <v>0</v>
      </c>
    </row>
    <row r="346" spans="1:16" ht="16.5">
      <c r="A346" s="2" t="s">
        <v>60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s="2" t="s">
        <v>61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0</v>
      </c>
      <c r="O347">
        <v>0</v>
      </c>
      <c r="P347">
        <v>0</v>
      </c>
    </row>
    <row r="348" spans="1:16" ht="16.5">
      <c r="A348" s="2" t="s">
        <v>7</v>
      </c>
      <c r="C348">
        <v>0</v>
      </c>
      <c r="D348">
        <v>0</v>
      </c>
      <c r="E348">
        <v>1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s="2" t="s">
        <v>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s="2" t="s">
        <v>62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s="2" t="s">
        <v>63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s="2" t="s">
        <v>64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s="2" t="s">
        <v>65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s="2" t="s">
        <v>66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s="2" t="s">
        <v>67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s="2" t="s">
        <v>68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s="2" t="s">
        <v>69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s="2" t="s">
        <v>70</v>
      </c>
      <c r="C358">
        <v>0</v>
      </c>
      <c r="D358">
        <v>0</v>
      </c>
      <c r="E358">
        <v>0</v>
      </c>
      <c r="F358">
        <v>1</v>
      </c>
      <c r="G358">
        <v>1</v>
      </c>
      <c r="H358">
        <v>1</v>
      </c>
      <c r="I358">
        <v>6</v>
      </c>
      <c r="J358">
        <v>2</v>
      </c>
      <c r="K358">
        <v>50</v>
      </c>
      <c r="L358">
        <v>50</v>
      </c>
      <c r="M358">
        <v>1</v>
      </c>
      <c r="N358">
        <v>1</v>
      </c>
      <c r="O358">
        <v>18</v>
      </c>
      <c r="P358">
        <v>10</v>
      </c>
    </row>
    <row r="359" spans="1:16" ht="16.5">
      <c r="A359" s="2" t="s">
        <v>71</v>
      </c>
      <c r="C359">
        <v>0</v>
      </c>
      <c r="D359">
        <v>0</v>
      </c>
      <c r="E359">
        <v>1</v>
      </c>
      <c r="F359">
        <v>0</v>
      </c>
      <c r="G359">
        <v>1</v>
      </c>
      <c r="H359">
        <v>0</v>
      </c>
      <c r="I359">
        <v>0</v>
      </c>
      <c r="J359">
        <v>0</v>
      </c>
      <c r="K359">
        <v>7</v>
      </c>
      <c r="L359">
        <v>1</v>
      </c>
      <c r="M359">
        <v>0</v>
      </c>
      <c r="N359">
        <v>0</v>
      </c>
      <c r="O359">
        <v>0</v>
      </c>
      <c r="P359">
        <v>1</v>
      </c>
    </row>
    <row r="360" spans="1:16" ht="16.5">
      <c r="A360" s="2" t="s">
        <v>72</v>
      </c>
      <c r="C360">
        <v>0</v>
      </c>
      <c r="D360">
        <v>0</v>
      </c>
      <c r="E360">
        <v>0</v>
      </c>
      <c r="F360">
        <v>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21</v>
      </c>
      <c r="M360">
        <v>0</v>
      </c>
      <c r="N360">
        <v>1</v>
      </c>
      <c r="O360">
        <v>0</v>
      </c>
      <c r="P360">
        <v>3</v>
      </c>
    </row>
    <row r="361" spans="1:16" ht="16.5">
      <c r="A361" s="2" t="s">
        <v>73</v>
      </c>
      <c r="C361">
        <v>1</v>
      </c>
      <c r="D361">
        <v>0</v>
      </c>
      <c r="E361">
        <v>0</v>
      </c>
      <c r="F361">
        <v>6</v>
      </c>
      <c r="G361">
        <v>0</v>
      </c>
      <c r="H361">
        <v>1</v>
      </c>
      <c r="I361">
        <v>1</v>
      </c>
      <c r="J361">
        <v>0</v>
      </c>
      <c r="K361">
        <v>60</v>
      </c>
      <c r="L361">
        <v>107</v>
      </c>
      <c r="M361">
        <v>2</v>
      </c>
      <c r="N361">
        <v>3</v>
      </c>
      <c r="O361">
        <v>3</v>
      </c>
      <c r="P361">
        <v>2</v>
      </c>
    </row>
    <row r="362" spans="1:16" ht="16.5">
      <c r="A362" s="2" t="s">
        <v>74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6.5">
      <c r="A363" s="2" t="s">
        <v>75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12</v>
      </c>
      <c r="L363">
        <v>16</v>
      </c>
      <c r="M363">
        <v>0</v>
      </c>
      <c r="N363">
        <v>0</v>
      </c>
      <c r="O363">
        <v>1</v>
      </c>
      <c r="P363">
        <v>0</v>
      </c>
    </row>
    <row r="368" spans="3:15" ht="16.5">
      <c r="C368" s="2" t="s">
        <v>137</v>
      </c>
      <c r="E368" s="2" t="s">
        <v>138</v>
      </c>
      <c r="G368" s="2" t="s">
        <v>139</v>
      </c>
      <c r="I368" s="2" t="s">
        <v>140</v>
      </c>
      <c r="K368" s="2" t="s">
        <v>141</v>
      </c>
      <c r="M368" s="2" t="s">
        <v>142</v>
      </c>
      <c r="O368" s="2" t="s">
        <v>143</v>
      </c>
    </row>
    <row r="369" spans="3:16" ht="16.5">
      <c r="C369" s="2" t="s">
        <v>2</v>
      </c>
      <c r="D369" s="2" t="s">
        <v>3</v>
      </c>
      <c r="E369" s="2" t="s">
        <v>2</v>
      </c>
      <c r="F369" s="2" t="s">
        <v>3</v>
      </c>
      <c r="G369" s="2" t="s">
        <v>2</v>
      </c>
      <c r="H369" s="2" t="s">
        <v>3</v>
      </c>
      <c r="I369" s="2" t="s">
        <v>2</v>
      </c>
      <c r="J369" s="2" t="s">
        <v>3</v>
      </c>
      <c r="K369" s="2" t="s">
        <v>2</v>
      </c>
      <c r="L369" s="2" t="s">
        <v>3</v>
      </c>
      <c r="M369" s="2" t="s">
        <v>2</v>
      </c>
      <c r="N369" s="2" t="s">
        <v>3</v>
      </c>
      <c r="O369" s="2" t="s">
        <v>2</v>
      </c>
      <c r="P369" s="2" t="s">
        <v>3</v>
      </c>
    </row>
    <row r="371" spans="1:16" ht="16.5">
      <c r="A371" s="2" t="s">
        <v>52</v>
      </c>
      <c r="C371">
        <v>8</v>
      </c>
      <c r="D371">
        <v>5</v>
      </c>
      <c r="E371">
        <v>6</v>
      </c>
      <c r="F371">
        <v>5</v>
      </c>
      <c r="G371">
        <v>4</v>
      </c>
      <c r="H371">
        <v>1</v>
      </c>
      <c r="I371">
        <v>2</v>
      </c>
      <c r="J371">
        <v>2</v>
      </c>
      <c r="K371">
        <v>5</v>
      </c>
      <c r="L371">
        <v>3</v>
      </c>
      <c r="M371">
        <v>2</v>
      </c>
      <c r="N371">
        <v>3</v>
      </c>
      <c r="O371">
        <v>23</v>
      </c>
      <c r="P371">
        <v>6</v>
      </c>
    </row>
    <row r="372" spans="1:16" ht="16.5">
      <c r="A372" s="2" t="s">
        <v>53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s="2" t="s">
        <v>54</v>
      </c>
      <c r="C373">
        <v>0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1</v>
      </c>
      <c r="L373">
        <v>0</v>
      </c>
      <c r="M373">
        <v>1</v>
      </c>
      <c r="N373">
        <v>0</v>
      </c>
      <c r="O373">
        <v>2</v>
      </c>
      <c r="P373">
        <v>1</v>
      </c>
    </row>
    <row r="374" spans="1:16" ht="16.5">
      <c r="A374" s="2" t="s">
        <v>55</v>
      </c>
      <c r="C374">
        <v>0</v>
      </c>
      <c r="D374">
        <v>0</v>
      </c>
      <c r="E374">
        <v>0</v>
      </c>
      <c r="F374">
        <v>0</v>
      </c>
      <c r="G374">
        <v>1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</v>
      </c>
      <c r="P374">
        <v>0</v>
      </c>
    </row>
    <row r="375" spans="1:16" ht="16.5">
      <c r="A375" s="2" t="s">
        <v>56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s="2" t="s">
        <v>57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s="2" t="s">
        <v>58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s="2" t="s">
        <v>59</v>
      </c>
      <c r="C378">
        <v>1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6.5">
      <c r="A379" s="2" t="s">
        <v>60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s="2" t="s">
        <v>61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s="2" t="s">
        <v>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3</v>
      </c>
      <c r="P381">
        <v>0</v>
      </c>
    </row>
    <row r="382" spans="1:16" ht="16.5">
      <c r="A382" s="2" t="s">
        <v>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s="2" t="s">
        <v>62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s="2" t="s">
        <v>63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s="2" t="s">
        <v>64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s="2" t="s">
        <v>65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s="2" t="s">
        <v>66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s="2" t="s">
        <v>67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s="2" t="s">
        <v>68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s="2" t="s">
        <v>69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s="2" t="s">
        <v>70</v>
      </c>
      <c r="C391">
        <v>4</v>
      </c>
      <c r="D391">
        <v>0</v>
      </c>
      <c r="E391">
        <v>5</v>
      </c>
      <c r="F391">
        <v>3</v>
      </c>
      <c r="G391">
        <v>0</v>
      </c>
      <c r="H391">
        <v>0</v>
      </c>
      <c r="I391">
        <v>0</v>
      </c>
      <c r="J391">
        <v>0</v>
      </c>
      <c r="K391">
        <v>2</v>
      </c>
      <c r="L391">
        <v>0</v>
      </c>
      <c r="M391">
        <v>1</v>
      </c>
      <c r="N391">
        <v>1</v>
      </c>
      <c r="O391">
        <v>8</v>
      </c>
      <c r="P391">
        <v>2</v>
      </c>
    </row>
    <row r="392" spans="1:16" ht="16.5">
      <c r="A392" s="2" t="s">
        <v>71</v>
      </c>
      <c r="C392">
        <v>0</v>
      </c>
      <c r="D392">
        <v>0</v>
      </c>
      <c r="E392">
        <v>1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1</v>
      </c>
      <c r="P392">
        <v>0</v>
      </c>
    </row>
    <row r="393" spans="1:16" ht="16.5">
      <c r="A393" s="2" t="s">
        <v>72</v>
      </c>
      <c r="C393">
        <v>0</v>
      </c>
      <c r="D393">
        <v>1</v>
      </c>
      <c r="E393">
        <v>0</v>
      </c>
      <c r="F393">
        <v>2</v>
      </c>
      <c r="G393">
        <v>0</v>
      </c>
      <c r="H393">
        <v>0</v>
      </c>
      <c r="I393">
        <v>0</v>
      </c>
      <c r="J393">
        <v>1</v>
      </c>
      <c r="K393">
        <v>0</v>
      </c>
      <c r="L393">
        <v>2</v>
      </c>
      <c r="M393">
        <v>0</v>
      </c>
      <c r="N393">
        <v>1</v>
      </c>
      <c r="O393">
        <v>0</v>
      </c>
      <c r="P393">
        <v>0</v>
      </c>
    </row>
    <row r="394" spans="1:16" ht="16.5">
      <c r="A394" s="2" t="s">
        <v>73</v>
      </c>
      <c r="C394">
        <v>2</v>
      </c>
      <c r="D394">
        <v>3</v>
      </c>
      <c r="E394">
        <v>0</v>
      </c>
      <c r="F394">
        <v>0</v>
      </c>
      <c r="G394">
        <v>3</v>
      </c>
      <c r="H394">
        <v>1</v>
      </c>
      <c r="I394">
        <v>1</v>
      </c>
      <c r="J394">
        <v>0</v>
      </c>
      <c r="K394">
        <v>1</v>
      </c>
      <c r="L394">
        <v>0</v>
      </c>
      <c r="M394">
        <v>0</v>
      </c>
      <c r="N394">
        <v>1</v>
      </c>
      <c r="O394">
        <v>8</v>
      </c>
      <c r="P394">
        <v>3</v>
      </c>
    </row>
    <row r="395" spans="1:16" ht="16.5">
      <c r="A395" s="2" t="s">
        <v>74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6.5">
      <c r="A396" s="2" t="s">
        <v>75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1</v>
      </c>
      <c r="K396">
        <v>1</v>
      </c>
      <c r="L396">
        <v>1</v>
      </c>
      <c r="M396">
        <v>0</v>
      </c>
      <c r="N396">
        <v>0</v>
      </c>
      <c r="O396">
        <v>0</v>
      </c>
      <c r="P396">
        <v>0</v>
      </c>
    </row>
    <row r="401" spans="3:15" ht="16.5">
      <c r="C401" s="2" t="s">
        <v>144</v>
      </c>
      <c r="E401" s="2" t="s">
        <v>145</v>
      </c>
      <c r="G401" s="131" t="s">
        <v>409</v>
      </c>
      <c r="I401" s="2" t="s">
        <v>146</v>
      </c>
      <c r="K401" s="2" t="s">
        <v>147</v>
      </c>
      <c r="M401" s="2" t="s">
        <v>410</v>
      </c>
      <c r="O401" s="2" t="s">
        <v>148</v>
      </c>
    </row>
    <row r="402" spans="3:16" ht="16.5">
      <c r="C402" s="2" t="s">
        <v>2</v>
      </c>
      <c r="D402" s="2" t="s">
        <v>3</v>
      </c>
      <c r="E402" s="2" t="s">
        <v>2</v>
      </c>
      <c r="F402" s="2" t="s">
        <v>3</v>
      </c>
      <c r="G402" s="2" t="s">
        <v>2</v>
      </c>
      <c r="H402" s="2" t="s">
        <v>3</v>
      </c>
      <c r="I402" s="2" t="s">
        <v>2</v>
      </c>
      <c r="J402" s="2" t="s">
        <v>3</v>
      </c>
      <c r="K402" s="2" t="s">
        <v>2</v>
      </c>
      <c r="L402" s="2" t="s">
        <v>3</v>
      </c>
      <c r="M402" s="2" t="s">
        <v>2</v>
      </c>
      <c r="N402" s="2" t="s">
        <v>3</v>
      </c>
      <c r="O402" s="2" t="s">
        <v>2</v>
      </c>
      <c r="P402" s="2" t="s">
        <v>3</v>
      </c>
    </row>
    <row r="404" spans="1:16" ht="16.5">
      <c r="A404" s="2" t="s">
        <v>52</v>
      </c>
      <c r="C404">
        <v>3</v>
      </c>
      <c r="D404">
        <v>6</v>
      </c>
      <c r="E404">
        <v>14</v>
      </c>
      <c r="F404">
        <v>3</v>
      </c>
      <c r="G404">
        <v>1</v>
      </c>
      <c r="H404">
        <v>1</v>
      </c>
      <c r="I404">
        <v>22</v>
      </c>
      <c r="J404">
        <v>13</v>
      </c>
      <c r="K404">
        <v>9</v>
      </c>
      <c r="L404">
        <v>2</v>
      </c>
      <c r="M404">
        <v>2</v>
      </c>
      <c r="N404">
        <v>1</v>
      </c>
      <c r="O404" s="137">
        <v>1509</v>
      </c>
      <c r="P404">
        <v>606</v>
      </c>
    </row>
    <row r="405" spans="1:16" ht="16.5">
      <c r="A405" s="2" t="s">
        <v>53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6.5">
      <c r="A406" s="2" t="s">
        <v>54</v>
      </c>
      <c r="C406">
        <v>0</v>
      </c>
      <c r="D406">
        <v>0</v>
      </c>
      <c r="E406">
        <v>1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2</v>
      </c>
      <c r="L406">
        <v>0</v>
      </c>
      <c r="M406">
        <v>1</v>
      </c>
      <c r="N406">
        <v>0</v>
      </c>
      <c r="O406">
        <v>93</v>
      </c>
      <c r="P406">
        <v>15</v>
      </c>
    </row>
    <row r="407" spans="1:16" ht="16.5">
      <c r="A407" s="2" t="s">
        <v>55</v>
      </c>
      <c r="C407">
        <v>0</v>
      </c>
      <c r="D407">
        <v>0</v>
      </c>
      <c r="E407">
        <v>1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34</v>
      </c>
      <c r="P407">
        <v>1</v>
      </c>
    </row>
    <row r="408" spans="1:16" ht="16.5">
      <c r="A408" s="2" t="s">
        <v>56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s="2" t="s">
        <v>57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2</v>
      </c>
      <c r="P409">
        <v>0</v>
      </c>
    </row>
    <row r="410" spans="1:16" ht="16.5">
      <c r="A410" s="2" t="s">
        <v>58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1</v>
      </c>
      <c r="P410">
        <v>0</v>
      </c>
    </row>
    <row r="411" spans="1:16" ht="16.5">
      <c r="A411" s="2" t="s">
        <v>59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740</v>
      </c>
      <c r="P411">
        <v>237</v>
      </c>
    </row>
    <row r="412" spans="1:16" ht="16.5">
      <c r="A412" s="2" t="s">
        <v>60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2</v>
      </c>
      <c r="P412">
        <v>1</v>
      </c>
    </row>
    <row r="413" spans="1:16" ht="16.5">
      <c r="A413" s="2" t="s">
        <v>61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s="2" t="s">
        <v>7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25</v>
      </c>
      <c r="P414">
        <v>6</v>
      </c>
    </row>
    <row r="415" spans="1:16" ht="16.5">
      <c r="A415" s="2" t="s">
        <v>8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s="2" t="s">
        <v>62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6.5">
      <c r="A417" s="2" t="s">
        <v>63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6.5">
      <c r="A418" s="2" t="s">
        <v>64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s="2" t="s">
        <v>65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s="2" t="s">
        <v>66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6.5">
      <c r="A421" s="2" t="s">
        <v>67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6.5">
      <c r="A422" s="2" t="s">
        <v>68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6.5">
      <c r="A423" s="2" t="s">
        <v>69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6.5">
      <c r="A424" s="2" t="s">
        <v>70</v>
      </c>
      <c r="C424">
        <v>2</v>
      </c>
      <c r="D424">
        <v>0</v>
      </c>
      <c r="E424">
        <v>6</v>
      </c>
      <c r="F424">
        <v>0</v>
      </c>
      <c r="G424">
        <v>1</v>
      </c>
      <c r="H424">
        <v>0</v>
      </c>
      <c r="I424">
        <v>6</v>
      </c>
      <c r="J424">
        <v>0</v>
      </c>
      <c r="K424">
        <v>6</v>
      </c>
      <c r="L424">
        <v>1</v>
      </c>
      <c r="M424">
        <v>0</v>
      </c>
      <c r="N424">
        <v>0</v>
      </c>
      <c r="O424">
        <v>360</v>
      </c>
      <c r="P424">
        <v>89</v>
      </c>
    </row>
    <row r="425" spans="1:16" ht="16.5">
      <c r="A425" s="2" t="s">
        <v>71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35</v>
      </c>
      <c r="P425">
        <v>3</v>
      </c>
    </row>
    <row r="426" spans="1:16" ht="16.5">
      <c r="A426" s="2" t="s">
        <v>72</v>
      </c>
      <c r="C426">
        <v>0</v>
      </c>
      <c r="D426">
        <v>1</v>
      </c>
      <c r="E426">
        <v>0</v>
      </c>
      <c r="F426">
        <v>1</v>
      </c>
      <c r="G426">
        <v>0</v>
      </c>
      <c r="H426">
        <v>1</v>
      </c>
      <c r="I426">
        <v>0</v>
      </c>
      <c r="J426">
        <v>1</v>
      </c>
      <c r="K426">
        <v>0</v>
      </c>
      <c r="L426">
        <v>0</v>
      </c>
      <c r="M426">
        <v>0</v>
      </c>
      <c r="N426">
        <v>1</v>
      </c>
      <c r="O426">
        <v>0</v>
      </c>
      <c r="P426">
        <v>116</v>
      </c>
    </row>
    <row r="427" spans="1:16" ht="16.5">
      <c r="A427" s="2" t="s">
        <v>73</v>
      </c>
      <c r="C427">
        <v>1</v>
      </c>
      <c r="D427">
        <v>4</v>
      </c>
      <c r="E427">
        <v>4</v>
      </c>
      <c r="F427">
        <v>1</v>
      </c>
      <c r="G427">
        <v>0</v>
      </c>
      <c r="H427">
        <v>0</v>
      </c>
      <c r="I427">
        <v>14</v>
      </c>
      <c r="J427">
        <v>12</v>
      </c>
      <c r="K427">
        <v>1</v>
      </c>
      <c r="L427">
        <v>0</v>
      </c>
      <c r="M427">
        <v>1</v>
      </c>
      <c r="N427">
        <v>0</v>
      </c>
      <c r="O427">
        <v>109</v>
      </c>
      <c r="P427">
        <v>55</v>
      </c>
    </row>
    <row r="428" spans="1:16" ht="16.5">
      <c r="A428" s="2" t="s">
        <v>74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</v>
      </c>
      <c r="P428">
        <v>0</v>
      </c>
    </row>
    <row r="429" spans="1:16" ht="16.5">
      <c r="A429" s="2" t="s">
        <v>75</v>
      </c>
      <c r="C429">
        <v>0</v>
      </c>
      <c r="D429">
        <v>1</v>
      </c>
      <c r="E429">
        <v>2</v>
      </c>
      <c r="F429">
        <v>1</v>
      </c>
      <c r="G429">
        <v>0</v>
      </c>
      <c r="H429">
        <v>0</v>
      </c>
      <c r="I429">
        <v>2</v>
      </c>
      <c r="J429">
        <v>0</v>
      </c>
      <c r="K429">
        <v>0</v>
      </c>
      <c r="L429">
        <v>1</v>
      </c>
      <c r="M429">
        <v>0</v>
      </c>
      <c r="N429">
        <v>0</v>
      </c>
      <c r="O429">
        <v>107</v>
      </c>
      <c r="P429">
        <v>83</v>
      </c>
    </row>
    <row r="433" ht="20.25" customHeight="1"/>
    <row r="434" spans="3:15" ht="16.5">
      <c r="C434" s="2" t="s">
        <v>149</v>
      </c>
      <c r="E434" s="2" t="s">
        <v>411</v>
      </c>
      <c r="G434" s="2" t="s">
        <v>150</v>
      </c>
      <c r="I434" s="2" t="s">
        <v>151</v>
      </c>
      <c r="K434" s="2" t="s">
        <v>152</v>
      </c>
      <c r="M434" s="2" t="s">
        <v>153</v>
      </c>
      <c r="O434" s="2" t="s">
        <v>154</v>
      </c>
    </row>
    <row r="435" spans="3:16" ht="16.5">
      <c r="C435" s="2" t="s">
        <v>2</v>
      </c>
      <c r="D435" s="2" t="s">
        <v>3</v>
      </c>
      <c r="E435" s="2" t="s">
        <v>2</v>
      </c>
      <c r="F435" s="2" t="s">
        <v>3</v>
      </c>
      <c r="G435" s="2" t="s">
        <v>2</v>
      </c>
      <c r="H435" s="2" t="s">
        <v>3</v>
      </c>
      <c r="I435" s="2" t="s">
        <v>2</v>
      </c>
      <c r="J435" s="2" t="s">
        <v>3</v>
      </c>
      <c r="K435" s="2" t="s">
        <v>2</v>
      </c>
      <c r="L435" s="2" t="s">
        <v>3</v>
      </c>
      <c r="M435" s="2" t="s">
        <v>2</v>
      </c>
      <c r="N435" s="2" t="s">
        <v>3</v>
      </c>
      <c r="O435" s="2" t="s">
        <v>2</v>
      </c>
      <c r="P435" s="2" t="s">
        <v>3</v>
      </c>
    </row>
    <row r="437" spans="1:16" ht="16.5">
      <c r="A437" s="2" t="s">
        <v>52</v>
      </c>
      <c r="C437">
        <v>18</v>
      </c>
      <c r="D437">
        <v>11</v>
      </c>
      <c r="E437">
        <v>2</v>
      </c>
      <c r="F437">
        <v>1</v>
      </c>
      <c r="G437">
        <v>32</v>
      </c>
      <c r="H437">
        <v>18</v>
      </c>
      <c r="I437">
        <v>76</v>
      </c>
      <c r="J437">
        <v>56</v>
      </c>
      <c r="K437">
        <v>80</v>
      </c>
      <c r="L437">
        <v>48</v>
      </c>
      <c r="M437">
        <v>50</v>
      </c>
      <c r="N437">
        <v>22</v>
      </c>
      <c r="O437">
        <v>87</v>
      </c>
      <c r="P437">
        <v>80</v>
      </c>
    </row>
    <row r="438" spans="1:16" ht="16.5">
      <c r="A438" s="2" t="s">
        <v>53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6.5">
      <c r="A439" s="2" t="s">
        <v>54</v>
      </c>
      <c r="C439">
        <v>1</v>
      </c>
      <c r="D439">
        <v>0</v>
      </c>
      <c r="E439">
        <v>0</v>
      </c>
      <c r="F439">
        <v>0</v>
      </c>
      <c r="G439">
        <v>1</v>
      </c>
      <c r="H439">
        <v>1</v>
      </c>
      <c r="I439">
        <v>1</v>
      </c>
      <c r="J439">
        <v>0</v>
      </c>
      <c r="K439">
        <v>2</v>
      </c>
      <c r="L439">
        <v>0</v>
      </c>
      <c r="M439">
        <v>0</v>
      </c>
      <c r="N439">
        <v>0</v>
      </c>
      <c r="O439">
        <v>1</v>
      </c>
      <c r="P439">
        <v>0</v>
      </c>
    </row>
    <row r="440" spans="1:16" ht="16.5">
      <c r="A440" s="2" t="s">
        <v>55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1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6.5">
      <c r="A441" s="2" t="s">
        <v>56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s="2" t="s">
        <v>57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6.5">
      <c r="A443" s="2" t="s">
        <v>58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s="2" t="s">
        <v>59</v>
      </c>
      <c r="C444">
        <v>2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1</v>
      </c>
      <c r="J444">
        <v>0</v>
      </c>
      <c r="K444">
        <v>0</v>
      </c>
      <c r="L444">
        <v>0</v>
      </c>
      <c r="M444">
        <v>1</v>
      </c>
      <c r="N444">
        <v>0</v>
      </c>
      <c r="O444">
        <v>1</v>
      </c>
      <c r="P444">
        <v>0</v>
      </c>
    </row>
    <row r="445" spans="1:16" ht="16.5">
      <c r="A445" s="2" t="s">
        <v>60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6.5">
      <c r="A446" s="2" t="s">
        <v>61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s="2" t="s">
        <v>7</v>
      </c>
      <c r="C447">
        <v>0</v>
      </c>
      <c r="D447">
        <v>0</v>
      </c>
      <c r="E447">
        <v>0</v>
      </c>
      <c r="F447">
        <v>0</v>
      </c>
      <c r="G447">
        <v>1</v>
      </c>
      <c r="H447">
        <v>1</v>
      </c>
      <c r="I447">
        <v>0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</row>
    <row r="448" spans="1:16" ht="16.5">
      <c r="A448" s="2" t="s">
        <v>8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s="2" t="s">
        <v>62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s="2" t="s">
        <v>63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6.5">
      <c r="A451" s="2" t="s">
        <v>64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6.5">
      <c r="A452" s="2" t="s">
        <v>65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6.5">
      <c r="A453" s="2" t="s">
        <v>66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6.5">
      <c r="A454" s="2" t="s">
        <v>67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6.5">
      <c r="A455" s="2" t="s">
        <v>68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6.5">
      <c r="A456" s="2" t="s">
        <v>69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6.5">
      <c r="A457" s="2" t="s">
        <v>70</v>
      </c>
      <c r="C457">
        <v>7</v>
      </c>
      <c r="D457">
        <v>1</v>
      </c>
      <c r="E457">
        <v>2</v>
      </c>
      <c r="F457">
        <v>1</v>
      </c>
      <c r="G457">
        <v>10</v>
      </c>
      <c r="H457">
        <v>2</v>
      </c>
      <c r="I457">
        <v>4</v>
      </c>
      <c r="J457">
        <v>4</v>
      </c>
      <c r="K457">
        <v>13</v>
      </c>
      <c r="L457">
        <v>4</v>
      </c>
      <c r="M457">
        <v>0</v>
      </c>
      <c r="N457">
        <v>1</v>
      </c>
      <c r="O457">
        <v>13</v>
      </c>
      <c r="P457">
        <v>5</v>
      </c>
    </row>
    <row r="458" spans="1:16" ht="16.5">
      <c r="A458" s="2" t="s">
        <v>71</v>
      </c>
      <c r="C458">
        <v>0</v>
      </c>
      <c r="D458">
        <v>1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6.5">
      <c r="A459" s="2" t="s">
        <v>72</v>
      </c>
      <c r="C459">
        <v>0</v>
      </c>
      <c r="D459">
        <v>7</v>
      </c>
      <c r="E459">
        <v>0</v>
      </c>
      <c r="F459">
        <v>0</v>
      </c>
      <c r="G459">
        <v>0</v>
      </c>
      <c r="H459">
        <v>3</v>
      </c>
      <c r="I459">
        <v>0</v>
      </c>
      <c r="J459">
        <v>3</v>
      </c>
      <c r="K459">
        <v>0</v>
      </c>
      <c r="L459">
        <v>4</v>
      </c>
      <c r="M459">
        <v>0</v>
      </c>
      <c r="N459">
        <v>2</v>
      </c>
      <c r="O459">
        <v>0</v>
      </c>
      <c r="P459">
        <v>5</v>
      </c>
    </row>
    <row r="460" spans="1:16" ht="16.5">
      <c r="A460" s="2" t="s">
        <v>73</v>
      </c>
      <c r="C460">
        <v>8</v>
      </c>
      <c r="D460">
        <v>1</v>
      </c>
      <c r="E460">
        <v>0</v>
      </c>
      <c r="F460">
        <v>0</v>
      </c>
      <c r="G460">
        <v>17</v>
      </c>
      <c r="H460">
        <v>10</v>
      </c>
      <c r="I460">
        <v>69</v>
      </c>
      <c r="J460">
        <v>46</v>
      </c>
      <c r="K460">
        <v>60</v>
      </c>
      <c r="L460">
        <v>38</v>
      </c>
      <c r="M460">
        <v>49</v>
      </c>
      <c r="N460">
        <v>18</v>
      </c>
      <c r="O460">
        <v>72</v>
      </c>
      <c r="P460">
        <v>70</v>
      </c>
    </row>
    <row r="461" spans="1:16" ht="16.5">
      <c r="A461" s="2" t="s">
        <v>74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s="2" t="s">
        <v>75</v>
      </c>
      <c r="C462">
        <v>0</v>
      </c>
      <c r="D462">
        <v>1</v>
      </c>
      <c r="E462">
        <v>0</v>
      </c>
      <c r="F462">
        <v>0</v>
      </c>
      <c r="G462">
        <v>3</v>
      </c>
      <c r="H462">
        <v>1</v>
      </c>
      <c r="I462">
        <v>0</v>
      </c>
      <c r="J462">
        <v>3</v>
      </c>
      <c r="K462">
        <v>2</v>
      </c>
      <c r="L462">
        <v>2</v>
      </c>
      <c r="M462">
        <v>0</v>
      </c>
      <c r="N462">
        <v>1</v>
      </c>
      <c r="O462">
        <v>0</v>
      </c>
      <c r="P462">
        <v>0</v>
      </c>
    </row>
    <row r="467" spans="3:15" ht="16.5">
      <c r="C467" s="2" t="s">
        <v>155</v>
      </c>
      <c r="E467" s="2" t="s">
        <v>156</v>
      </c>
      <c r="G467" s="2" t="s">
        <v>157</v>
      </c>
      <c r="I467" s="2" t="s">
        <v>158</v>
      </c>
      <c r="K467" s="2" t="s">
        <v>159</v>
      </c>
      <c r="M467" s="2" t="s">
        <v>160</v>
      </c>
      <c r="O467" s="2" t="s">
        <v>161</v>
      </c>
    </row>
    <row r="468" spans="3:16" ht="16.5">
      <c r="C468" s="2" t="s">
        <v>2</v>
      </c>
      <c r="D468" s="2" t="s">
        <v>3</v>
      </c>
      <c r="E468" s="2" t="s">
        <v>2</v>
      </c>
      <c r="F468" s="2" t="s">
        <v>3</v>
      </c>
      <c r="G468" s="2" t="s">
        <v>2</v>
      </c>
      <c r="H468" s="2" t="s">
        <v>3</v>
      </c>
      <c r="I468" s="2" t="s">
        <v>2</v>
      </c>
      <c r="J468" s="2" t="s">
        <v>3</v>
      </c>
      <c r="K468" s="2" t="s">
        <v>2</v>
      </c>
      <c r="L468" s="2" t="s">
        <v>3</v>
      </c>
      <c r="M468" s="2" t="s">
        <v>2</v>
      </c>
      <c r="N468" s="2" t="s">
        <v>3</v>
      </c>
      <c r="O468" s="2" t="s">
        <v>2</v>
      </c>
      <c r="P468" s="2" t="s">
        <v>3</v>
      </c>
    </row>
    <row r="470" spans="1:16" ht="16.5">
      <c r="A470" s="2" t="s">
        <v>52</v>
      </c>
      <c r="C470">
        <v>2</v>
      </c>
      <c r="D470">
        <v>1</v>
      </c>
      <c r="E470">
        <v>94</v>
      </c>
      <c r="F470">
        <v>56</v>
      </c>
      <c r="G470">
        <v>86</v>
      </c>
      <c r="H470">
        <v>70</v>
      </c>
      <c r="I470">
        <v>72</v>
      </c>
      <c r="J470">
        <v>59</v>
      </c>
      <c r="K470" s="137">
        <v>7047</v>
      </c>
      <c r="L470" s="137">
        <v>2955</v>
      </c>
      <c r="M470">
        <v>1</v>
      </c>
      <c r="N470">
        <v>0</v>
      </c>
      <c r="O470">
        <v>4</v>
      </c>
      <c r="P470">
        <v>12</v>
      </c>
    </row>
    <row r="471" spans="1:16" ht="16.5">
      <c r="A471" s="2" t="s">
        <v>53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s="2" t="s">
        <v>54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1</v>
      </c>
      <c r="J472">
        <v>1</v>
      </c>
      <c r="K472">
        <v>517</v>
      </c>
      <c r="L472">
        <v>70</v>
      </c>
      <c r="M472">
        <v>0</v>
      </c>
      <c r="N472">
        <v>0</v>
      </c>
      <c r="O472">
        <v>0</v>
      </c>
      <c r="P472">
        <v>0</v>
      </c>
    </row>
    <row r="473" spans="1:16" ht="16.5">
      <c r="A473" s="2" t="s">
        <v>55</v>
      </c>
      <c r="C473">
        <v>0</v>
      </c>
      <c r="D473">
        <v>0</v>
      </c>
      <c r="E473">
        <v>2</v>
      </c>
      <c r="F473">
        <v>0</v>
      </c>
      <c r="G473">
        <v>0</v>
      </c>
      <c r="H473">
        <v>0</v>
      </c>
      <c r="I473">
        <v>2</v>
      </c>
      <c r="J473">
        <v>0</v>
      </c>
      <c r="K473">
        <v>264</v>
      </c>
      <c r="L473">
        <v>14</v>
      </c>
      <c r="M473">
        <v>0</v>
      </c>
      <c r="N473">
        <v>0</v>
      </c>
      <c r="O473">
        <v>0</v>
      </c>
      <c r="P473">
        <v>0</v>
      </c>
    </row>
    <row r="474" spans="1:16" ht="16.5">
      <c r="A474" s="2" t="s">
        <v>56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1</v>
      </c>
      <c r="L474">
        <v>1</v>
      </c>
      <c r="M474">
        <v>0</v>
      </c>
      <c r="N474">
        <v>0</v>
      </c>
      <c r="O474">
        <v>0</v>
      </c>
      <c r="P474">
        <v>0</v>
      </c>
    </row>
    <row r="475" spans="1:16" ht="16.5">
      <c r="A475" s="2" t="s">
        <v>57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7</v>
      </c>
      <c r="L475">
        <v>1</v>
      </c>
      <c r="M475">
        <v>0</v>
      </c>
      <c r="N475">
        <v>0</v>
      </c>
      <c r="O475">
        <v>0</v>
      </c>
      <c r="P475">
        <v>0</v>
      </c>
    </row>
    <row r="476" spans="1:16" ht="16.5">
      <c r="A476" s="2" t="s">
        <v>58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6</v>
      </c>
      <c r="L476">
        <v>1</v>
      </c>
      <c r="M476">
        <v>0</v>
      </c>
      <c r="N476">
        <v>0</v>
      </c>
      <c r="O476">
        <v>0</v>
      </c>
      <c r="P476">
        <v>0</v>
      </c>
    </row>
    <row r="477" spans="1:16" ht="16.5">
      <c r="A477" s="2" t="s">
        <v>59</v>
      </c>
      <c r="C477">
        <v>0</v>
      </c>
      <c r="D477">
        <v>1</v>
      </c>
      <c r="E477">
        <v>3</v>
      </c>
      <c r="F477">
        <v>0</v>
      </c>
      <c r="G477">
        <v>0</v>
      </c>
      <c r="H477">
        <v>0</v>
      </c>
      <c r="I477">
        <v>1</v>
      </c>
      <c r="J477">
        <v>0</v>
      </c>
      <c r="K477" s="137">
        <v>2052</v>
      </c>
      <c r="L477">
        <v>833</v>
      </c>
      <c r="M477">
        <v>0</v>
      </c>
      <c r="N477">
        <v>0</v>
      </c>
      <c r="O477">
        <v>0</v>
      </c>
      <c r="P477">
        <v>0</v>
      </c>
    </row>
    <row r="478" spans="1:16" ht="16.5">
      <c r="A478" s="2" t="s">
        <v>60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18</v>
      </c>
      <c r="L478">
        <v>5</v>
      </c>
      <c r="M478">
        <v>0</v>
      </c>
      <c r="N478">
        <v>0</v>
      </c>
      <c r="O478">
        <v>0</v>
      </c>
      <c r="P478">
        <v>0</v>
      </c>
    </row>
    <row r="479" spans="1:16" ht="16.5">
      <c r="A479" s="2" t="s">
        <v>61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6.5">
      <c r="A480" s="2" t="s">
        <v>7</v>
      </c>
      <c r="C480">
        <v>0</v>
      </c>
      <c r="D480">
        <v>0</v>
      </c>
      <c r="E480">
        <v>0</v>
      </c>
      <c r="F480">
        <v>0</v>
      </c>
      <c r="G480">
        <v>2</v>
      </c>
      <c r="H480">
        <v>0</v>
      </c>
      <c r="I480">
        <v>0</v>
      </c>
      <c r="J480">
        <v>0</v>
      </c>
      <c r="K480">
        <v>378</v>
      </c>
      <c r="L480">
        <v>186</v>
      </c>
      <c r="M480">
        <v>0</v>
      </c>
      <c r="N480">
        <v>0</v>
      </c>
      <c r="O480">
        <v>0</v>
      </c>
      <c r="P480">
        <v>0</v>
      </c>
    </row>
    <row r="481" spans="1:16" ht="16.5">
      <c r="A481" s="2" t="s">
        <v>8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7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6.5">
      <c r="A482" s="2" t="s">
        <v>62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6.5">
      <c r="A483" s="2" t="s">
        <v>63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6.5">
      <c r="A484" s="2" t="s">
        <v>64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6.5">
      <c r="A485" s="2" t="s">
        <v>65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6.5">
      <c r="A486" s="2" t="s">
        <v>66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6.5">
      <c r="A487" s="2" t="s">
        <v>67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6.5">
      <c r="A488" s="2" t="s">
        <v>68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6.5">
      <c r="A489" s="2" t="s">
        <v>69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6.5">
      <c r="A490" s="2" t="s">
        <v>70</v>
      </c>
      <c r="C490">
        <v>1</v>
      </c>
      <c r="D490">
        <v>0</v>
      </c>
      <c r="E490">
        <v>35</v>
      </c>
      <c r="F490">
        <v>12</v>
      </c>
      <c r="G490">
        <v>5</v>
      </c>
      <c r="H490">
        <v>10</v>
      </c>
      <c r="I490">
        <v>3</v>
      </c>
      <c r="J490">
        <v>3</v>
      </c>
      <c r="K490" s="137">
        <v>1486</v>
      </c>
      <c r="L490">
        <v>455</v>
      </c>
      <c r="M490">
        <v>1</v>
      </c>
      <c r="N490">
        <v>0</v>
      </c>
      <c r="O490">
        <v>0</v>
      </c>
      <c r="P490">
        <v>0</v>
      </c>
    </row>
    <row r="491" spans="1:16" ht="16.5">
      <c r="A491" s="2" t="s">
        <v>71</v>
      </c>
      <c r="C491">
        <v>1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171</v>
      </c>
      <c r="L491">
        <v>37</v>
      </c>
      <c r="M491">
        <v>0</v>
      </c>
      <c r="N491">
        <v>0</v>
      </c>
      <c r="O491">
        <v>0</v>
      </c>
      <c r="P491">
        <v>0</v>
      </c>
    </row>
    <row r="492" spans="1:16" ht="16.5">
      <c r="A492" s="2" t="s">
        <v>72</v>
      </c>
      <c r="C492">
        <v>0</v>
      </c>
      <c r="D492">
        <v>0</v>
      </c>
      <c r="E492">
        <v>0</v>
      </c>
      <c r="F492">
        <v>14</v>
      </c>
      <c r="G492">
        <v>0</v>
      </c>
      <c r="H492">
        <v>4</v>
      </c>
      <c r="I492">
        <v>0</v>
      </c>
      <c r="J492">
        <v>1</v>
      </c>
      <c r="K492">
        <v>0</v>
      </c>
      <c r="L492">
        <v>379</v>
      </c>
      <c r="M492">
        <v>0</v>
      </c>
      <c r="N492">
        <v>0</v>
      </c>
      <c r="O492">
        <v>0</v>
      </c>
      <c r="P492">
        <v>0</v>
      </c>
    </row>
    <row r="493" spans="1:16" ht="16.5">
      <c r="A493" s="2" t="s">
        <v>73</v>
      </c>
      <c r="C493">
        <v>0</v>
      </c>
      <c r="D493">
        <v>0</v>
      </c>
      <c r="E493">
        <v>46</v>
      </c>
      <c r="F493">
        <v>23</v>
      </c>
      <c r="G493">
        <v>73</v>
      </c>
      <c r="H493">
        <v>48</v>
      </c>
      <c r="I493">
        <v>64</v>
      </c>
      <c r="J493">
        <v>54</v>
      </c>
      <c r="K493">
        <v>835</v>
      </c>
      <c r="L493">
        <v>318</v>
      </c>
      <c r="M493">
        <v>0</v>
      </c>
      <c r="N493">
        <v>0</v>
      </c>
      <c r="O493">
        <v>4</v>
      </c>
      <c r="P493">
        <v>12</v>
      </c>
    </row>
    <row r="494" spans="1:16" ht="16.5">
      <c r="A494" s="2" t="s">
        <v>74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28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s="2" t="s">
        <v>75</v>
      </c>
      <c r="C495">
        <v>0</v>
      </c>
      <c r="D495">
        <v>0</v>
      </c>
      <c r="E495">
        <v>8</v>
      </c>
      <c r="F495">
        <v>7</v>
      </c>
      <c r="G495">
        <v>6</v>
      </c>
      <c r="H495">
        <v>8</v>
      </c>
      <c r="I495">
        <v>1</v>
      </c>
      <c r="J495">
        <v>0</v>
      </c>
      <c r="K495" s="137">
        <v>1277</v>
      </c>
      <c r="L495">
        <v>655</v>
      </c>
      <c r="M495">
        <v>0</v>
      </c>
      <c r="N495">
        <v>0</v>
      </c>
      <c r="O495">
        <v>0</v>
      </c>
      <c r="P495">
        <v>0</v>
      </c>
    </row>
    <row r="500" spans="3:15" ht="16.5">
      <c r="C500" s="2" t="s">
        <v>162</v>
      </c>
      <c r="E500" s="2" t="s">
        <v>163</v>
      </c>
      <c r="G500" s="2" t="s">
        <v>164</v>
      </c>
      <c r="I500" s="2" t="s">
        <v>165</v>
      </c>
      <c r="K500" s="2" t="s">
        <v>166</v>
      </c>
      <c r="M500" s="2" t="s">
        <v>167</v>
      </c>
      <c r="O500" s="2" t="s">
        <v>168</v>
      </c>
    </row>
    <row r="501" spans="3:16" ht="16.5">
      <c r="C501" s="2" t="s">
        <v>2</v>
      </c>
      <c r="D501" s="2" t="s">
        <v>3</v>
      </c>
      <c r="E501" s="2" t="s">
        <v>2</v>
      </c>
      <c r="F501" s="2" t="s">
        <v>3</v>
      </c>
      <c r="G501" s="2" t="s">
        <v>2</v>
      </c>
      <c r="H501" s="2" t="s">
        <v>3</v>
      </c>
      <c r="I501" s="2" t="s">
        <v>2</v>
      </c>
      <c r="J501" s="2" t="s">
        <v>3</v>
      </c>
      <c r="K501" s="2" t="s">
        <v>2</v>
      </c>
      <c r="L501" s="2" t="s">
        <v>3</v>
      </c>
      <c r="M501" s="2" t="s">
        <v>2</v>
      </c>
      <c r="N501" s="2" t="s">
        <v>3</v>
      </c>
      <c r="O501" s="2" t="s">
        <v>2</v>
      </c>
      <c r="P501" s="2" t="s">
        <v>3</v>
      </c>
    </row>
    <row r="503" spans="1:16" ht="16.5">
      <c r="A503" s="2" t="s">
        <v>52</v>
      </c>
      <c r="B503" s="53"/>
      <c r="C503">
        <v>23</v>
      </c>
      <c r="D503">
        <v>10</v>
      </c>
      <c r="E503">
        <v>16</v>
      </c>
      <c r="F503">
        <v>8</v>
      </c>
      <c r="G503">
        <v>98</v>
      </c>
      <c r="H503">
        <v>77</v>
      </c>
      <c r="I503">
        <v>29</v>
      </c>
      <c r="J503">
        <v>23</v>
      </c>
      <c r="K503">
        <v>35</v>
      </c>
      <c r="L503">
        <v>23</v>
      </c>
      <c r="M503">
        <v>22</v>
      </c>
      <c r="N503">
        <v>16</v>
      </c>
      <c r="O503">
        <v>2</v>
      </c>
      <c r="P503">
        <v>9</v>
      </c>
    </row>
    <row r="504" spans="1:16" ht="16.5">
      <c r="A504" s="2" t="s">
        <v>53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6.5">
      <c r="A505" s="2" t="s">
        <v>54</v>
      </c>
      <c r="C505">
        <v>3</v>
      </c>
      <c r="D505">
        <v>0</v>
      </c>
      <c r="E505">
        <v>0</v>
      </c>
      <c r="F505">
        <v>0</v>
      </c>
      <c r="G505">
        <v>4</v>
      </c>
      <c r="H505">
        <v>3</v>
      </c>
      <c r="I505">
        <v>1</v>
      </c>
      <c r="J505">
        <v>0</v>
      </c>
      <c r="K505">
        <v>3</v>
      </c>
      <c r="L505">
        <v>1</v>
      </c>
      <c r="M505">
        <v>2</v>
      </c>
      <c r="N505">
        <v>0</v>
      </c>
      <c r="O505">
        <v>0</v>
      </c>
      <c r="P505">
        <v>0</v>
      </c>
    </row>
    <row r="506" spans="1:16" ht="16.5">
      <c r="A506" s="2" t="s">
        <v>55</v>
      </c>
      <c r="C506">
        <v>0</v>
      </c>
      <c r="D506">
        <v>0</v>
      </c>
      <c r="E506">
        <v>0</v>
      </c>
      <c r="F506">
        <v>0</v>
      </c>
      <c r="G506">
        <v>4</v>
      </c>
      <c r="H506">
        <v>0</v>
      </c>
      <c r="I506">
        <v>0</v>
      </c>
      <c r="J506">
        <v>0</v>
      </c>
      <c r="K506">
        <v>4</v>
      </c>
      <c r="L506">
        <v>1</v>
      </c>
      <c r="M506">
        <v>0</v>
      </c>
      <c r="N506">
        <v>0</v>
      </c>
      <c r="O506">
        <v>0</v>
      </c>
      <c r="P506">
        <v>0</v>
      </c>
    </row>
    <row r="507" spans="1:16" ht="16.5">
      <c r="A507" s="2" t="s">
        <v>56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s="2" t="s">
        <v>57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s="2" t="s">
        <v>58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s="2" t="s">
        <v>59</v>
      </c>
      <c r="C510">
        <v>0</v>
      </c>
      <c r="D510">
        <v>0</v>
      </c>
      <c r="E510">
        <v>0</v>
      </c>
      <c r="F510">
        <v>0</v>
      </c>
      <c r="G510">
        <v>2</v>
      </c>
      <c r="H510">
        <v>0</v>
      </c>
      <c r="I510">
        <v>0</v>
      </c>
      <c r="J510">
        <v>0</v>
      </c>
      <c r="K510">
        <v>1</v>
      </c>
      <c r="L510">
        <v>2</v>
      </c>
      <c r="M510">
        <v>0</v>
      </c>
      <c r="N510">
        <v>1</v>
      </c>
      <c r="O510">
        <v>0</v>
      </c>
      <c r="P510">
        <v>0</v>
      </c>
    </row>
    <row r="511" spans="1:16" ht="16.5">
      <c r="A511" s="2" t="s">
        <v>60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6.5">
      <c r="A512" s="2" t="s">
        <v>61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6.5">
      <c r="A513" s="2" t="s">
        <v>7</v>
      </c>
      <c r="C513">
        <v>5</v>
      </c>
      <c r="D513">
        <v>3</v>
      </c>
      <c r="E513">
        <v>1</v>
      </c>
      <c r="F513">
        <v>0</v>
      </c>
      <c r="G513">
        <v>5</v>
      </c>
      <c r="H513">
        <v>2</v>
      </c>
      <c r="I513">
        <v>3</v>
      </c>
      <c r="J513">
        <v>0</v>
      </c>
      <c r="K513">
        <v>2</v>
      </c>
      <c r="L513">
        <v>1</v>
      </c>
      <c r="M513">
        <v>1</v>
      </c>
      <c r="N513">
        <v>0</v>
      </c>
      <c r="O513">
        <v>0</v>
      </c>
      <c r="P513">
        <v>0</v>
      </c>
    </row>
    <row r="514" spans="1:16" ht="16.5">
      <c r="A514" s="2" t="s">
        <v>8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6.5">
      <c r="A515" s="2" t="s">
        <v>62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6.5">
      <c r="A516" s="2" t="s">
        <v>63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6.5">
      <c r="A517" s="2" t="s">
        <v>64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6.5">
      <c r="A518" s="2" t="s">
        <v>65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6.5">
      <c r="A519" s="2" t="s">
        <v>66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s="2" t="s">
        <v>67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s="2" t="s">
        <v>68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s="2" t="s">
        <v>69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s="2" t="s">
        <v>70</v>
      </c>
      <c r="C523">
        <v>7</v>
      </c>
      <c r="D523">
        <v>3</v>
      </c>
      <c r="E523">
        <v>6</v>
      </c>
      <c r="F523">
        <v>4</v>
      </c>
      <c r="G523">
        <v>37</v>
      </c>
      <c r="H523">
        <v>15</v>
      </c>
      <c r="I523">
        <v>12</v>
      </c>
      <c r="J523">
        <v>5</v>
      </c>
      <c r="K523">
        <v>13</v>
      </c>
      <c r="L523">
        <v>3</v>
      </c>
      <c r="M523">
        <v>4</v>
      </c>
      <c r="N523">
        <v>3</v>
      </c>
      <c r="O523">
        <v>0</v>
      </c>
      <c r="P523">
        <v>4</v>
      </c>
    </row>
    <row r="524" spans="1:16" ht="16.5">
      <c r="A524" s="2" t="s">
        <v>71</v>
      </c>
      <c r="C524">
        <v>1</v>
      </c>
      <c r="D524">
        <v>1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1</v>
      </c>
      <c r="L524">
        <v>0</v>
      </c>
      <c r="M524">
        <v>0</v>
      </c>
      <c r="N524">
        <v>0</v>
      </c>
      <c r="O524">
        <v>2</v>
      </c>
      <c r="P524">
        <v>1</v>
      </c>
    </row>
    <row r="525" spans="1:16" ht="16.5">
      <c r="A525" s="2" t="s">
        <v>72</v>
      </c>
      <c r="C525">
        <v>0</v>
      </c>
      <c r="D525">
        <v>3</v>
      </c>
      <c r="E525">
        <v>0</v>
      </c>
      <c r="F525">
        <v>1</v>
      </c>
      <c r="G525">
        <v>0</v>
      </c>
      <c r="H525">
        <v>29</v>
      </c>
      <c r="I525">
        <v>0</v>
      </c>
      <c r="J525">
        <v>10</v>
      </c>
      <c r="K525">
        <v>0</v>
      </c>
      <c r="L525">
        <v>5</v>
      </c>
      <c r="M525">
        <v>0</v>
      </c>
      <c r="N525">
        <v>1</v>
      </c>
      <c r="O525">
        <v>0</v>
      </c>
      <c r="P525">
        <v>4</v>
      </c>
    </row>
    <row r="526" spans="1:16" ht="16.5">
      <c r="A526" s="2" t="s">
        <v>73</v>
      </c>
      <c r="C526">
        <v>4</v>
      </c>
      <c r="D526">
        <v>0</v>
      </c>
      <c r="E526">
        <v>9</v>
      </c>
      <c r="F526">
        <v>1</v>
      </c>
      <c r="G526">
        <v>31</v>
      </c>
      <c r="H526">
        <v>23</v>
      </c>
      <c r="I526">
        <v>6</v>
      </c>
      <c r="J526">
        <v>4</v>
      </c>
      <c r="K526">
        <v>11</v>
      </c>
      <c r="L526">
        <v>9</v>
      </c>
      <c r="M526">
        <v>14</v>
      </c>
      <c r="N526">
        <v>11</v>
      </c>
      <c r="O526">
        <v>0</v>
      </c>
      <c r="P526">
        <v>0</v>
      </c>
    </row>
    <row r="527" spans="1:16" ht="16.5">
      <c r="A527" s="2" t="s">
        <v>74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s="2" t="s">
        <v>75</v>
      </c>
      <c r="C528">
        <v>3</v>
      </c>
      <c r="D528">
        <v>0</v>
      </c>
      <c r="E528">
        <v>0</v>
      </c>
      <c r="F528">
        <v>2</v>
      </c>
      <c r="G528">
        <v>15</v>
      </c>
      <c r="H528">
        <v>5</v>
      </c>
      <c r="I528">
        <v>7</v>
      </c>
      <c r="J528">
        <v>4</v>
      </c>
      <c r="K528">
        <v>0</v>
      </c>
      <c r="L528">
        <v>1</v>
      </c>
      <c r="M528">
        <v>1</v>
      </c>
      <c r="N528">
        <v>0</v>
      </c>
      <c r="O528">
        <v>0</v>
      </c>
      <c r="P528">
        <v>0</v>
      </c>
    </row>
    <row r="533" spans="3:15" ht="16.5">
      <c r="C533" s="2" t="s">
        <v>169</v>
      </c>
      <c r="E533" s="2" t="s">
        <v>170</v>
      </c>
      <c r="G533" t="s">
        <v>551</v>
      </c>
      <c r="I533" s="5" t="s">
        <v>717</v>
      </c>
      <c r="K533" s="2" t="s">
        <v>412</v>
      </c>
      <c r="M533" s="2" t="s">
        <v>413</v>
      </c>
      <c r="O533" s="2" t="s">
        <v>414</v>
      </c>
    </row>
    <row r="534" spans="3:16" ht="16.5">
      <c r="C534" s="2" t="s">
        <v>2</v>
      </c>
      <c r="D534" s="2" t="s">
        <v>3</v>
      </c>
      <c r="E534" s="2" t="s">
        <v>2</v>
      </c>
      <c r="F534" s="2" t="s">
        <v>3</v>
      </c>
      <c r="G534" s="2" t="s">
        <v>2</v>
      </c>
      <c r="H534" s="2" t="s">
        <v>3</v>
      </c>
      <c r="I534" s="2" t="s">
        <v>2</v>
      </c>
      <c r="J534" s="2" t="s">
        <v>3</v>
      </c>
      <c r="K534" s="2" t="s">
        <v>2</v>
      </c>
      <c r="L534" s="2" t="s">
        <v>3</v>
      </c>
      <c r="M534" s="2" t="s">
        <v>2</v>
      </c>
      <c r="N534" s="2" t="s">
        <v>3</v>
      </c>
      <c r="O534" s="2" t="s">
        <v>2</v>
      </c>
      <c r="P534" s="2" t="s">
        <v>3</v>
      </c>
    </row>
    <row r="536" spans="1:16" ht="16.5">
      <c r="A536" s="2" t="s">
        <v>52</v>
      </c>
      <c r="C536">
        <v>58</v>
      </c>
      <c r="D536">
        <v>66</v>
      </c>
      <c r="E536">
        <v>38</v>
      </c>
      <c r="F536">
        <v>20</v>
      </c>
      <c r="G536">
        <v>1</v>
      </c>
      <c r="H536">
        <v>0</v>
      </c>
      <c r="I536">
        <v>2</v>
      </c>
      <c r="J536">
        <v>0</v>
      </c>
      <c r="K536">
        <v>46</v>
      </c>
      <c r="L536">
        <v>21</v>
      </c>
      <c r="M536">
        <v>1</v>
      </c>
      <c r="N536">
        <v>0</v>
      </c>
      <c r="O536">
        <v>1</v>
      </c>
      <c r="P536">
        <v>0</v>
      </c>
    </row>
    <row r="537" spans="1:16" ht="16.5">
      <c r="A537" s="2" t="s">
        <v>53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6.5">
      <c r="A538" s="2" t="s">
        <v>54</v>
      </c>
      <c r="C538">
        <v>0</v>
      </c>
      <c r="D538">
        <v>0</v>
      </c>
      <c r="E538">
        <v>2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2</v>
      </c>
      <c r="L538">
        <v>0</v>
      </c>
      <c r="M538">
        <v>1</v>
      </c>
      <c r="N538">
        <v>0</v>
      </c>
      <c r="O538">
        <v>0</v>
      </c>
      <c r="P538">
        <v>0</v>
      </c>
    </row>
    <row r="539" spans="1:16" ht="16.5">
      <c r="A539" s="2" t="s">
        <v>55</v>
      </c>
      <c r="C539">
        <v>0</v>
      </c>
      <c r="D539">
        <v>0</v>
      </c>
      <c r="E539">
        <v>1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2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6.5">
      <c r="A540" s="2" t="s">
        <v>56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6.5">
      <c r="A541" s="2" t="s">
        <v>57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6.5">
      <c r="A542" s="2" t="s">
        <v>58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6.5">
      <c r="A543" s="2" t="s">
        <v>59</v>
      </c>
      <c r="C543">
        <v>3</v>
      </c>
      <c r="D543">
        <v>1</v>
      </c>
      <c r="E543">
        <v>2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1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6.5">
      <c r="A544" s="2" t="s">
        <v>60</v>
      </c>
      <c r="C544">
        <v>0</v>
      </c>
      <c r="D544">
        <v>0</v>
      </c>
      <c r="E544">
        <v>1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6.5">
      <c r="A545" s="2" t="s">
        <v>61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6.5">
      <c r="A546" s="2" t="s">
        <v>7</v>
      </c>
      <c r="C546">
        <v>2</v>
      </c>
      <c r="D546">
        <v>0</v>
      </c>
      <c r="E546">
        <v>1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2</v>
      </c>
      <c r="L546">
        <v>1</v>
      </c>
      <c r="M546">
        <v>0</v>
      </c>
      <c r="N546">
        <v>0</v>
      </c>
      <c r="O546">
        <v>1</v>
      </c>
      <c r="P546">
        <v>0</v>
      </c>
    </row>
    <row r="547" spans="1:16" ht="16.5">
      <c r="A547" s="2" t="s">
        <v>8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6.5">
      <c r="A548" s="2" t="s">
        <v>62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6.5">
      <c r="A549" s="2" t="s">
        <v>63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6.5">
      <c r="A550" s="2" t="s">
        <v>64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6.5">
      <c r="A551" s="2" t="s">
        <v>65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s="2" t="s">
        <v>66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s="2" t="s">
        <v>67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s="2" t="s">
        <v>68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s="2" t="s">
        <v>69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s="2" t="s">
        <v>70</v>
      </c>
      <c r="C556">
        <v>4</v>
      </c>
      <c r="D556">
        <v>7</v>
      </c>
      <c r="E556">
        <v>11</v>
      </c>
      <c r="F556">
        <v>5</v>
      </c>
      <c r="G556">
        <v>0</v>
      </c>
      <c r="H556">
        <v>0</v>
      </c>
      <c r="I556">
        <v>1</v>
      </c>
      <c r="J556">
        <v>0</v>
      </c>
      <c r="K556">
        <v>32</v>
      </c>
      <c r="L556">
        <v>9</v>
      </c>
      <c r="M556">
        <v>0</v>
      </c>
      <c r="N556">
        <v>0</v>
      </c>
      <c r="O556">
        <v>0</v>
      </c>
      <c r="P556">
        <v>0</v>
      </c>
    </row>
    <row r="557" spans="1:16" ht="16.5">
      <c r="A557" s="2" t="s">
        <v>71</v>
      </c>
      <c r="C557">
        <v>0</v>
      </c>
      <c r="D557">
        <v>0</v>
      </c>
      <c r="E557">
        <v>1</v>
      </c>
      <c r="F557">
        <v>0</v>
      </c>
      <c r="G557">
        <v>1</v>
      </c>
      <c r="H557">
        <v>0</v>
      </c>
      <c r="I557">
        <v>1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ht="16.5">
      <c r="A558" s="2" t="s">
        <v>72</v>
      </c>
      <c r="C558">
        <v>0</v>
      </c>
      <c r="D558">
        <v>8</v>
      </c>
      <c r="E558">
        <v>0</v>
      </c>
      <c r="F558">
        <v>3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5</v>
      </c>
      <c r="M558">
        <v>0</v>
      </c>
      <c r="N558">
        <v>0</v>
      </c>
      <c r="O558">
        <v>0</v>
      </c>
      <c r="P558">
        <v>0</v>
      </c>
    </row>
    <row r="559" spans="1:16" ht="16.5">
      <c r="A559" s="2" t="s">
        <v>73</v>
      </c>
      <c r="C559">
        <v>49</v>
      </c>
      <c r="D559">
        <v>49</v>
      </c>
      <c r="E559">
        <v>19</v>
      </c>
      <c r="F559">
        <v>10</v>
      </c>
      <c r="G559">
        <v>0</v>
      </c>
      <c r="H559">
        <v>0</v>
      </c>
      <c r="I559">
        <v>0</v>
      </c>
      <c r="J559">
        <v>0</v>
      </c>
      <c r="K559">
        <v>4</v>
      </c>
      <c r="L559">
        <v>1</v>
      </c>
      <c r="M559">
        <v>0</v>
      </c>
      <c r="N559">
        <v>0</v>
      </c>
      <c r="O559">
        <v>0</v>
      </c>
      <c r="P559">
        <v>0</v>
      </c>
    </row>
    <row r="560" spans="1:16" ht="16.5">
      <c r="A560" s="2" t="s">
        <v>74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s="2" t="s">
        <v>75</v>
      </c>
      <c r="C561">
        <v>0</v>
      </c>
      <c r="D561">
        <v>1</v>
      </c>
      <c r="E561">
        <v>0</v>
      </c>
      <c r="F561">
        <v>1</v>
      </c>
      <c r="G561">
        <v>0</v>
      </c>
      <c r="H561">
        <v>0</v>
      </c>
      <c r="I561">
        <v>0</v>
      </c>
      <c r="J561">
        <v>0</v>
      </c>
      <c r="K561">
        <v>3</v>
      </c>
      <c r="L561">
        <v>5</v>
      </c>
      <c r="M561">
        <v>0</v>
      </c>
      <c r="N561">
        <v>0</v>
      </c>
      <c r="O561">
        <v>0</v>
      </c>
      <c r="P561">
        <v>0</v>
      </c>
    </row>
    <row r="566" spans="3:15" ht="15.75" customHeight="1">
      <c r="C566" s="2" t="s">
        <v>415</v>
      </c>
      <c r="E566" s="2" t="s">
        <v>416</v>
      </c>
      <c r="G566" s="2" t="s">
        <v>172</v>
      </c>
      <c r="I566" s="2" t="s">
        <v>417</v>
      </c>
      <c r="K566" s="2" t="s">
        <v>173</v>
      </c>
      <c r="M566" s="2" t="s">
        <v>174</v>
      </c>
      <c r="O566" s="2" t="s">
        <v>175</v>
      </c>
    </row>
    <row r="567" spans="3:16" ht="16.5">
      <c r="C567" s="2" t="s">
        <v>2</v>
      </c>
      <c r="D567" s="2" t="s">
        <v>3</v>
      </c>
      <c r="E567" s="2" t="s">
        <v>2</v>
      </c>
      <c r="F567" s="2" t="s">
        <v>3</v>
      </c>
      <c r="G567" s="2" t="s">
        <v>2</v>
      </c>
      <c r="H567" s="2" t="s">
        <v>3</v>
      </c>
      <c r="I567" s="2" t="s">
        <v>2</v>
      </c>
      <c r="J567" s="2" t="s">
        <v>3</v>
      </c>
      <c r="K567" s="2" t="s">
        <v>2</v>
      </c>
      <c r="L567" s="2" t="s">
        <v>3</v>
      </c>
      <c r="M567" s="2" t="s">
        <v>2</v>
      </c>
      <c r="N567" s="2" t="s">
        <v>3</v>
      </c>
      <c r="O567" s="2" t="s">
        <v>2</v>
      </c>
      <c r="P567" s="2" t="s">
        <v>3</v>
      </c>
    </row>
    <row r="569" spans="1:16" ht="16.5">
      <c r="A569" s="2" t="s">
        <v>52</v>
      </c>
      <c r="C569">
        <v>0</v>
      </c>
      <c r="D569">
        <v>1</v>
      </c>
      <c r="E569">
        <v>4</v>
      </c>
      <c r="F569">
        <v>0</v>
      </c>
      <c r="G569">
        <v>2</v>
      </c>
      <c r="H569">
        <v>3</v>
      </c>
      <c r="I569">
        <v>10</v>
      </c>
      <c r="J569">
        <v>1</v>
      </c>
      <c r="K569">
        <v>1</v>
      </c>
      <c r="L569">
        <v>0</v>
      </c>
      <c r="M569">
        <v>40</v>
      </c>
      <c r="N569">
        <v>4</v>
      </c>
      <c r="O569">
        <v>0</v>
      </c>
      <c r="P569">
        <v>1</v>
      </c>
    </row>
    <row r="570" spans="1:16" ht="16.5">
      <c r="A570" s="2" t="s">
        <v>53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6.5">
      <c r="A571" s="2" t="s">
        <v>54</v>
      </c>
      <c r="C571">
        <v>0</v>
      </c>
      <c r="D571">
        <v>0</v>
      </c>
      <c r="E571">
        <v>0</v>
      </c>
      <c r="F571">
        <v>0</v>
      </c>
      <c r="G571">
        <v>1</v>
      </c>
      <c r="H571">
        <v>0</v>
      </c>
      <c r="I571">
        <v>1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</row>
    <row r="572" spans="1:16" ht="16.5">
      <c r="A572" s="2" t="s">
        <v>55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6.5">
      <c r="A573" s="2" t="s">
        <v>56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6.5">
      <c r="A574" s="2" t="s">
        <v>57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6.5">
      <c r="A575" s="2" t="s">
        <v>58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6.5">
      <c r="A576" s="2" t="s">
        <v>59</v>
      </c>
      <c r="C576">
        <v>0</v>
      </c>
      <c r="D576">
        <v>0</v>
      </c>
      <c r="E576">
        <v>2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ht="16.5">
      <c r="A577" s="2" t="s">
        <v>60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6.5">
      <c r="A578" s="2" t="s">
        <v>61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6.5">
      <c r="A579" s="2" t="s">
        <v>7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3</v>
      </c>
      <c r="J579">
        <v>1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ht="16.5">
      <c r="A580" s="2" t="s">
        <v>8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6.5">
      <c r="A581" s="2" t="s">
        <v>62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6.5">
      <c r="A582" s="2" t="s">
        <v>63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6.5">
      <c r="A583" s="2" t="s">
        <v>64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6.5">
      <c r="A584" s="2" t="s">
        <v>65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6.5">
      <c r="A585" s="2" t="s">
        <v>66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6.5">
      <c r="A586" s="2" t="s">
        <v>67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6.5">
      <c r="A587" s="2" t="s">
        <v>68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6.5">
      <c r="A588" s="2" t="s">
        <v>69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6.5">
      <c r="A589" s="2" t="s">
        <v>70</v>
      </c>
      <c r="C589">
        <v>0</v>
      </c>
      <c r="D589">
        <v>1</v>
      </c>
      <c r="E589">
        <v>1</v>
      </c>
      <c r="F589">
        <v>0</v>
      </c>
      <c r="G589">
        <v>0</v>
      </c>
      <c r="H589">
        <v>1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1</v>
      </c>
      <c r="O589">
        <v>0</v>
      </c>
      <c r="P589">
        <v>0</v>
      </c>
    </row>
    <row r="590" spans="1:16" ht="16.5">
      <c r="A590" s="2" t="s">
        <v>71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6.5">
      <c r="A591" s="2" t="s">
        <v>72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1</v>
      </c>
      <c r="O591">
        <v>0</v>
      </c>
      <c r="P591">
        <v>1</v>
      </c>
    </row>
    <row r="592" spans="1:16" ht="16.5">
      <c r="A592" s="2" t="s">
        <v>73</v>
      </c>
      <c r="C592">
        <v>0</v>
      </c>
      <c r="D592">
        <v>0</v>
      </c>
      <c r="E592">
        <v>1</v>
      </c>
      <c r="F592">
        <v>0</v>
      </c>
      <c r="G592">
        <v>1</v>
      </c>
      <c r="H592">
        <v>0</v>
      </c>
      <c r="I592">
        <v>6</v>
      </c>
      <c r="J592">
        <v>0</v>
      </c>
      <c r="K592">
        <v>0</v>
      </c>
      <c r="L592">
        <v>0</v>
      </c>
      <c r="M592">
        <v>39</v>
      </c>
      <c r="N592">
        <v>2</v>
      </c>
      <c r="O592">
        <v>0</v>
      </c>
      <c r="P592">
        <v>0</v>
      </c>
    </row>
    <row r="593" spans="1:16" ht="16.5">
      <c r="A593" s="2" t="s">
        <v>74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6.5">
      <c r="A594" s="2" t="s">
        <v>75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2</v>
      </c>
      <c r="I594">
        <v>0</v>
      </c>
      <c r="J594">
        <v>0</v>
      </c>
      <c r="K594">
        <v>0</v>
      </c>
      <c r="L594">
        <v>0</v>
      </c>
      <c r="M594">
        <v>1</v>
      </c>
      <c r="N594">
        <v>0</v>
      </c>
      <c r="O594">
        <v>0</v>
      </c>
      <c r="P594">
        <v>0</v>
      </c>
    </row>
    <row r="599" spans="3:15" ht="16.5">
      <c r="C599" s="2" t="s">
        <v>176</v>
      </c>
      <c r="E599" s="2" t="s">
        <v>177</v>
      </c>
      <c r="G599" s="2" t="s">
        <v>418</v>
      </c>
      <c r="I599" s="2" t="s">
        <v>178</v>
      </c>
      <c r="K599" s="2" t="s">
        <v>179</v>
      </c>
      <c r="M599" s="2" t="s">
        <v>180</v>
      </c>
      <c r="O599" s="2" t="s">
        <v>181</v>
      </c>
    </row>
    <row r="600" spans="3:16" ht="16.5">
      <c r="C600" s="2" t="s">
        <v>2</v>
      </c>
      <c r="D600" s="2" t="s">
        <v>3</v>
      </c>
      <c r="E600" s="2" t="s">
        <v>2</v>
      </c>
      <c r="F600" s="2" t="s">
        <v>3</v>
      </c>
      <c r="G600" s="2" t="s">
        <v>2</v>
      </c>
      <c r="H600" s="2" t="s">
        <v>3</v>
      </c>
      <c r="I600" s="2" t="s">
        <v>2</v>
      </c>
      <c r="J600" s="2" t="s">
        <v>3</v>
      </c>
      <c r="K600" s="2" t="s">
        <v>2</v>
      </c>
      <c r="L600" s="2" t="s">
        <v>3</v>
      </c>
      <c r="M600" s="2" t="s">
        <v>2</v>
      </c>
      <c r="N600" s="2" t="s">
        <v>3</v>
      </c>
      <c r="O600" s="2" t="s">
        <v>2</v>
      </c>
      <c r="P600" s="2" t="s">
        <v>3</v>
      </c>
    </row>
    <row r="602" spans="1:16" ht="16.5">
      <c r="A602" s="2" t="s">
        <v>52</v>
      </c>
      <c r="C602">
        <v>180</v>
      </c>
      <c r="D602">
        <v>54</v>
      </c>
      <c r="E602">
        <v>22</v>
      </c>
      <c r="F602">
        <v>4</v>
      </c>
      <c r="G602">
        <v>4</v>
      </c>
      <c r="H602">
        <v>0</v>
      </c>
      <c r="I602">
        <v>4</v>
      </c>
      <c r="J602">
        <v>0</v>
      </c>
      <c r="K602">
        <v>18</v>
      </c>
      <c r="L602">
        <v>10</v>
      </c>
      <c r="M602">
        <v>2</v>
      </c>
      <c r="N602">
        <v>0</v>
      </c>
      <c r="O602">
        <v>10</v>
      </c>
      <c r="P602">
        <v>3</v>
      </c>
    </row>
    <row r="603" spans="1:16" ht="16.5">
      <c r="A603" s="2" t="s">
        <v>53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6.5">
      <c r="A604" s="2" t="s">
        <v>54</v>
      </c>
      <c r="C604">
        <v>0</v>
      </c>
      <c r="D604">
        <v>0</v>
      </c>
      <c r="E604">
        <v>2</v>
      </c>
      <c r="F604">
        <v>0</v>
      </c>
      <c r="G604">
        <v>1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</row>
    <row r="605" spans="1:16" ht="16.5">
      <c r="A605" s="2" t="s">
        <v>55</v>
      </c>
      <c r="C605">
        <v>0</v>
      </c>
      <c r="D605">
        <v>0</v>
      </c>
      <c r="E605">
        <v>1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6.5">
      <c r="A606" s="2" t="s">
        <v>56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6.5">
      <c r="A607" s="2" t="s">
        <v>57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6.5">
      <c r="A608" s="2" t="s">
        <v>58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6.5">
      <c r="A609" s="2" t="s">
        <v>59</v>
      </c>
      <c r="C609">
        <v>0</v>
      </c>
      <c r="D609">
        <v>0</v>
      </c>
      <c r="E609">
        <v>0</v>
      </c>
      <c r="F609">
        <v>1</v>
      </c>
      <c r="G609">
        <v>0</v>
      </c>
      <c r="H609">
        <v>0</v>
      </c>
      <c r="I609">
        <v>0</v>
      </c>
      <c r="J609">
        <v>0</v>
      </c>
      <c r="K609">
        <v>1</v>
      </c>
      <c r="L609">
        <v>0</v>
      </c>
      <c r="M609">
        <v>0</v>
      </c>
      <c r="N609">
        <v>0</v>
      </c>
      <c r="O609">
        <v>2</v>
      </c>
      <c r="P609">
        <v>0</v>
      </c>
    </row>
    <row r="610" spans="1:16" ht="16.5">
      <c r="A610" s="2" t="s">
        <v>60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6.5">
      <c r="A611" s="2" t="s">
        <v>61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ht="16.5">
      <c r="A612" s="2" t="s">
        <v>7</v>
      </c>
      <c r="C612">
        <v>0</v>
      </c>
      <c r="D612">
        <v>0</v>
      </c>
      <c r="E612">
        <v>1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2</v>
      </c>
      <c r="M612">
        <v>0</v>
      </c>
      <c r="N612">
        <v>0</v>
      </c>
      <c r="O612">
        <v>0</v>
      </c>
      <c r="P612">
        <v>0</v>
      </c>
    </row>
    <row r="613" spans="1:16" ht="16.5">
      <c r="A613" s="2" t="s">
        <v>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6.5">
      <c r="A614" s="2" t="s">
        <v>62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6.5">
      <c r="A615" s="2" t="s">
        <v>63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6.5">
      <c r="A616" s="2" t="s">
        <v>64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6.5">
      <c r="A617" s="2" t="s">
        <v>65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6.5">
      <c r="A618" s="2" t="s">
        <v>66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6.5">
      <c r="A619" s="2" t="s">
        <v>67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6.5">
      <c r="A620" s="2" t="s">
        <v>68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6.5">
      <c r="A621" s="2" t="s">
        <v>69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6.5">
      <c r="A622" s="2" t="s">
        <v>70</v>
      </c>
      <c r="C622">
        <v>18</v>
      </c>
      <c r="D622">
        <v>2</v>
      </c>
      <c r="E622">
        <v>15</v>
      </c>
      <c r="F622">
        <v>1</v>
      </c>
      <c r="G622">
        <v>2</v>
      </c>
      <c r="H622">
        <v>0</v>
      </c>
      <c r="I622">
        <v>4</v>
      </c>
      <c r="J622">
        <v>0</v>
      </c>
      <c r="K622">
        <v>5</v>
      </c>
      <c r="L622">
        <v>4</v>
      </c>
      <c r="M622">
        <v>1</v>
      </c>
      <c r="N622">
        <v>0</v>
      </c>
      <c r="O622">
        <v>1</v>
      </c>
      <c r="P622">
        <v>1</v>
      </c>
    </row>
    <row r="623" spans="1:16" ht="16.5">
      <c r="A623" s="2" t="s">
        <v>71</v>
      </c>
      <c r="C623">
        <v>1</v>
      </c>
      <c r="D623">
        <v>0</v>
      </c>
      <c r="E623">
        <v>1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6.5">
      <c r="A624" s="2" t="s">
        <v>72</v>
      </c>
      <c r="C624">
        <v>0</v>
      </c>
      <c r="D624">
        <v>2</v>
      </c>
      <c r="E624">
        <v>0</v>
      </c>
      <c r="F624">
        <v>1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6.5">
      <c r="A625" s="2" t="s">
        <v>73</v>
      </c>
      <c r="C625">
        <v>160</v>
      </c>
      <c r="D625">
        <v>50</v>
      </c>
      <c r="E625">
        <v>0</v>
      </c>
      <c r="F625">
        <v>0</v>
      </c>
      <c r="G625">
        <v>1</v>
      </c>
      <c r="H625">
        <v>0</v>
      </c>
      <c r="I625">
        <v>0</v>
      </c>
      <c r="J625">
        <v>0</v>
      </c>
      <c r="K625">
        <v>11</v>
      </c>
      <c r="L625">
        <v>4</v>
      </c>
      <c r="M625">
        <v>1</v>
      </c>
      <c r="N625">
        <v>0</v>
      </c>
      <c r="O625">
        <v>7</v>
      </c>
      <c r="P625">
        <v>2</v>
      </c>
    </row>
    <row r="626" spans="1:16" ht="16.5">
      <c r="A626" s="2" t="s">
        <v>74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6.5">
      <c r="A627" s="2" t="s">
        <v>75</v>
      </c>
      <c r="C627">
        <v>1</v>
      </c>
      <c r="D627">
        <v>0</v>
      </c>
      <c r="E627">
        <v>2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</row>
    <row r="632" spans="3:15" ht="16.5">
      <c r="C632" s="2" t="s">
        <v>182</v>
      </c>
      <c r="E632" s="2" t="s">
        <v>183</v>
      </c>
      <c r="G632" s="2" t="s">
        <v>184</v>
      </c>
      <c r="I632" s="2" t="s">
        <v>185</v>
      </c>
      <c r="K632" s="2" t="s">
        <v>186</v>
      </c>
      <c r="M632" s="2" t="s">
        <v>187</v>
      </c>
      <c r="O632" s="2" t="s">
        <v>188</v>
      </c>
    </row>
    <row r="633" spans="3:16" ht="16.5">
      <c r="C633" s="2" t="s">
        <v>2</v>
      </c>
      <c r="D633" s="2" t="s">
        <v>3</v>
      </c>
      <c r="E633" s="2" t="s">
        <v>2</v>
      </c>
      <c r="F633" s="2" t="s">
        <v>3</v>
      </c>
      <c r="G633" s="2" t="s">
        <v>2</v>
      </c>
      <c r="H633" s="2" t="s">
        <v>3</v>
      </c>
      <c r="I633" s="2" t="s">
        <v>2</v>
      </c>
      <c r="J633" s="2" t="s">
        <v>3</v>
      </c>
      <c r="K633" s="2" t="s">
        <v>2</v>
      </c>
      <c r="L633" s="2" t="s">
        <v>3</v>
      </c>
      <c r="M633" s="2" t="s">
        <v>2</v>
      </c>
      <c r="N633" s="2" t="s">
        <v>3</v>
      </c>
      <c r="O633" s="2" t="s">
        <v>2</v>
      </c>
      <c r="P633" s="2" t="s">
        <v>3</v>
      </c>
    </row>
    <row r="635" spans="1:16" ht="16.5">
      <c r="A635" s="2" t="s">
        <v>52</v>
      </c>
      <c r="C635">
        <v>1</v>
      </c>
      <c r="D635">
        <v>0</v>
      </c>
      <c r="E635">
        <v>11</v>
      </c>
      <c r="F635">
        <v>10</v>
      </c>
      <c r="G635">
        <v>16</v>
      </c>
      <c r="H635">
        <v>2</v>
      </c>
      <c r="I635">
        <v>1</v>
      </c>
      <c r="J635">
        <v>0</v>
      </c>
      <c r="K635">
        <v>66</v>
      </c>
      <c r="L635">
        <v>1</v>
      </c>
      <c r="M635">
        <v>3</v>
      </c>
      <c r="N635">
        <v>2</v>
      </c>
      <c r="O635">
        <v>6</v>
      </c>
      <c r="P635">
        <v>1</v>
      </c>
    </row>
    <row r="636" spans="1:16" ht="16.5">
      <c r="A636" s="2" t="s">
        <v>53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6.5">
      <c r="A637" s="2" t="s">
        <v>54</v>
      </c>
      <c r="C637">
        <v>0</v>
      </c>
      <c r="D637">
        <v>0</v>
      </c>
      <c r="E637">
        <v>3</v>
      </c>
      <c r="F637">
        <v>1</v>
      </c>
      <c r="G637">
        <v>3</v>
      </c>
      <c r="H637">
        <v>1</v>
      </c>
      <c r="I637">
        <v>0</v>
      </c>
      <c r="J637">
        <v>0</v>
      </c>
      <c r="K637">
        <v>9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ht="16.5">
      <c r="A638" s="2" t="s">
        <v>55</v>
      </c>
      <c r="C638">
        <v>0</v>
      </c>
      <c r="D638">
        <v>0</v>
      </c>
      <c r="E638">
        <v>1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6.5">
      <c r="A639" s="2" t="s">
        <v>56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ht="16.5">
      <c r="A640" s="2" t="s">
        <v>57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ht="16.5">
      <c r="A641" s="2" t="s">
        <v>58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6.5">
      <c r="A642" s="2" t="s">
        <v>59</v>
      </c>
      <c r="C642">
        <v>0</v>
      </c>
      <c r="D642">
        <v>0</v>
      </c>
      <c r="E642">
        <v>0</v>
      </c>
      <c r="F642">
        <v>0</v>
      </c>
      <c r="G642">
        <v>1</v>
      </c>
      <c r="H642">
        <v>0</v>
      </c>
      <c r="I642">
        <v>0</v>
      </c>
      <c r="J642">
        <v>0</v>
      </c>
      <c r="K642">
        <v>1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ht="16.5">
      <c r="A643" s="2" t="s">
        <v>60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1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6.5">
      <c r="A644" s="2" t="s">
        <v>61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ht="16.5">
      <c r="A645" s="2" t="s">
        <v>7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3</v>
      </c>
      <c r="L645">
        <v>0</v>
      </c>
      <c r="M645">
        <v>0</v>
      </c>
      <c r="N645">
        <v>0</v>
      </c>
      <c r="O645">
        <v>0</v>
      </c>
      <c r="P645">
        <v>0</v>
      </c>
    </row>
    <row r="646" spans="1:16" ht="16.5">
      <c r="A646" s="2" t="s">
        <v>8</v>
      </c>
      <c r="C646">
        <v>0</v>
      </c>
      <c r="D646">
        <v>0</v>
      </c>
      <c r="E646">
        <v>0</v>
      </c>
      <c r="F646">
        <v>0</v>
      </c>
      <c r="G646">
        <v>1</v>
      </c>
      <c r="H646">
        <v>0</v>
      </c>
      <c r="I646">
        <v>0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6.5">
      <c r="A647" s="2" t="s">
        <v>62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6.5">
      <c r="A648" s="2" t="s">
        <v>63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6.5">
      <c r="A649" s="2" t="s">
        <v>64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6.5">
      <c r="A650" s="2" t="s">
        <v>65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6.5">
      <c r="A651" s="2" t="s">
        <v>66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</row>
    <row r="652" spans="1:16" ht="16.5">
      <c r="A652" s="2" t="s">
        <v>67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6.5">
      <c r="A653" s="2" t="s">
        <v>68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6.5">
      <c r="A654" s="2" t="s">
        <v>69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6.5">
      <c r="A655" s="2" t="s">
        <v>70</v>
      </c>
      <c r="C655">
        <v>1</v>
      </c>
      <c r="D655">
        <v>0</v>
      </c>
      <c r="E655">
        <v>4</v>
      </c>
      <c r="F655">
        <v>2</v>
      </c>
      <c r="G655">
        <v>10</v>
      </c>
      <c r="H655">
        <v>0</v>
      </c>
      <c r="I655">
        <v>1</v>
      </c>
      <c r="J655">
        <v>0</v>
      </c>
      <c r="K655">
        <v>32</v>
      </c>
      <c r="L655">
        <v>1</v>
      </c>
      <c r="M655">
        <v>0</v>
      </c>
      <c r="N655">
        <v>1</v>
      </c>
      <c r="O655">
        <v>1</v>
      </c>
      <c r="P655">
        <v>0</v>
      </c>
    </row>
    <row r="656" spans="1:16" ht="16.5">
      <c r="A656" s="2" t="s">
        <v>71</v>
      </c>
      <c r="C656">
        <v>0</v>
      </c>
      <c r="D656">
        <v>0</v>
      </c>
      <c r="E656">
        <v>1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8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ht="16.5">
      <c r="A657" s="2" t="s">
        <v>72</v>
      </c>
      <c r="C657">
        <v>0</v>
      </c>
      <c r="D657">
        <v>0</v>
      </c>
      <c r="E657">
        <v>0</v>
      </c>
      <c r="F657">
        <v>7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ht="16.5">
      <c r="A658" s="2" t="s">
        <v>73</v>
      </c>
      <c r="C658">
        <v>0</v>
      </c>
      <c r="D658">
        <v>0</v>
      </c>
      <c r="E658">
        <v>0</v>
      </c>
      <c r="F658">
        <v>0</v>
      </c>
      <c r="G658">
        <v>1</v>
      </c>
      <c r="H658">
        <v>1</v>
      </c>
      <c r="I658">
        <v>0</v>
      </c>
      <c r="J658">
        <v>0</v>
      </c>
      <c r="K658">
        <v>10</v>
      </c>
      <c r="L658">
        <v>0</v>
      </c>
      <c r="M658">
        <v>3</v>
      </c>
      <c r="N658">
        <v>1</v>
      </c>
      <c r="O658">
        <v>1</v>
      </c>
      <c r="P658">
        <v>1</v>
      </c>
    </row>
    <row r="659" spans="1:16" ht="16.5">
      <c r="A659" s="2" t="s">
        <v>74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</row>
    <row r="660" spans="1:16" ht="16.5">
      <c r="A660" s="2" t="s">
        <v>75</v>
      </c>
      <c r="C660">
        <v>0</v>
      </c>
      <c r="D660">
        <v>0</v>
      </c>
      <c r="E660">
        <v>2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  <c r="L660">
        <v>0</v>
      </c>
      <c r="M660">
        <v>0</v>
      </c>
      <c r="N660">
        <v>0</v>
      </c>
      <c r="O660">
        <v>4</v>
      </c>
      <c r="P660">
        <v>0</v>
      </c>
    </row>
    <row r="665" spans="3:15" ht="16.5">
      <c r="C665" s="2" t="s">
        <v>419</v>
      </c>
      <c r="E665" t="s">
        <v>712</v>
      </c>
      <c r="G665" s="2" t="s">
        <v>189</v>
      </c>
      <c r="I665" s="2" t="s">
        <v>190</v>
      </c>
      <c r="K665" s="2" t="s">
        <v>191</v>
      </c>
      <c r="M665" s="2" t="s">
        <v>192</v>
      </c>
      <c r="O665" s="2" t="s">
        <v>193</v>
      </c>
    </row>
    <row r="666" spans="3:16" ht="16.5">
      <c r="C666" s="2" t="s">
        <v>2</v>
      </c>
      <c r="D666" s="2" t="s">
        <v>3</v>
      </c>
      <c r="E666" s="2" t="s">
        <v>2</v>
      </c>
      <c r="F666" s="2" t="s">
        <v>3</v>
      </c>
      <c r="G666" s="2" t="s">
        <v>2</v>
      </c>
      <c r="H666" s="2" t="s">
        <v>3</v>
      </c>
      <c r="I666" s="2" t="s">
        <v>2</v>
      </c>
      <c r="J666" s="2" t="s">
        <v>3</v>
      </c>
      <c r="K666" s="2" t="s">
        <v>2</v>
      </c>
      <c r="L666" s="2" t="s">
        <v>3</v>
      </c>
      <c r="M666" s="2" t="s">
        <v>2</v>
      </c>
      <c r="N666" s="2" t="s">
        <v>3</v>
      </c>
      <c r="O666" s="2" t="s">
        <v>2</v>
      </c>
      <c r="P666" s="2" t="s">
        <v>3</v>
      </c>
    </row>
    <row r="668" spans="1:16" ht="16.5">
      <c r="A668" s="2" t="s">
        <v>52</v>
      </c>
      <c r="C668">
        <v>2</v>
      </c>
      <c r="D668">
        <v>0</v>
      </c>
      <c r="E668">
        <v>6</v>
      </c>
      <c r="F668">
        <v>4</v>
      </c>
      <c r="G668">
        <v>500</v>
      </c>
      <c r="H668">
        <v>341</v>
      </c>
      <c r="I668">
        <v>6</v>
      </c>
      <c r="J668">
        <v>0</v>
      </c>
      <c r="K668">
        <v>40</v>
      </c>
      <c r="L668">
        <v>42</v>
      </c>
      <c r="M668">
        <v>5</v>
      </c>
      <c r="N668">
        <v>0</v>
      </c>
      <c r="O668">
        <v>3</v>
      </c>
      <c r="P668">
        <v>0</v>
      </c>
    </row>
    <row r="669" spans="1:16" ht="16.5">
      <c r="A669" s="2" t="s">
        <v>53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ht="16.5">
      <c r="A670" s="2" t="s">
        <v>54</v>
      </c>
      <c r="C670">
        <v>1</v>
      </c>
      <c r="D670">
        <v>0</v>
      </c>
      <c r="E670">
        <v>0</v>
      </c>
      <c r="F670">
        <v>0</v>
      </c>
      <c r="G670">
        <v>7</v>
      </c>
      <c r="H670">
        <v>2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</row>
    <row r="671" spans="1:16" ht="16.5">
      <c r="A671" s="2" t="s">
        <v>55</v>
      </c>
      <c r="C671">
        <v>0</v>
      </c>
      <c r="D671">
        <v>0</v>
      </c>
      <c r="E671">
        <v>0</v>
      </c>
      <c r="F671">
        <v>0</v>
      </c>
      <c r="G671">
        <v>6</v>
      </c>
      <c r="H671">
        <v>1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ht="16.5">
      <c r="A672" s="2" t="s">
        <v>56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6.5">
      <c r="A673" s="2" t="s">
        <v>57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ht="16.5">
      <c r="A674" s="2" t="s">
        <v>58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6.5">
      <c r="A675" s="2" t="s">
        <v>59</v>
      </c>
      <c r="C675">
        <v>0</v>
      </c>
      <c r="D675">
        <v>0</v>
      </c>
      <c r="E675">
        <v>0</v>
      </c>
      <c r="F675">
        <v>0</v>
      </c>
      <c r="G675">
        <v>325</v>
      </c>
      <c r="H675">
        <v>212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6.5">
      <c r="A676" s="2" t="s">
        <v>60</v>
      </c>
      <c r="C676">
        <v>0</v>
      </c>
      <c r="D676">
        <v>0</v>
      </c>
      <c r="E676">
        <v>2</v>
      </c>
      <c r="F676">
        <v>0</v>
      </c>
      <c r="G676">
        <v>0</v>
      </c>
      <c r="H676">
        <v>0</v>
      </c>
      <c r="I676">
        <v>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ht="16.5">
      <c r="A677" s="2" t="s">
        <v>61</v>
      </c>
      <c r="C677">
        <v>0</v>
      </c>
      <c r="D677">
        <v>0</v>
      </c>
      <c r="E677">
        <v>4</v>
      </c>
      <c r="F677">
        <v>4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ht="16.5">
      <c r="A678" s="2" t="s">
        <v>7</v>
      </c>
      <c r="C678">
        <v>0</v>
      </c>
      <c r="D678">
        <v>0</v>
      </c>
      <c r="E678">
        <v>0</v>
      </c>
      <c r="F678">
        <v>0</v>
      </c>
      <c r="G678">
        <v>3</v>
      </c>
      <c r="H678">
        <v>2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6.5">
      <c r="A679" s="2" t="s">
        <v>8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ht="16.5">
      <c r="A680" s="2" t="s">
        <v>62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6.5">
      <c r="A681" s="2" t="s">
        <v>63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6.5">
      <c r="A682" s="2" t="s">
        <v>64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6.5">
      <c r="A683" s="2" t="s">
        <v>65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ht="16.5">
      <c r="A684" s="2" t="s">
        <v>66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6.5">
      <c r="A685" s="2" t="s">
        <v>67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6.5">
      <c r="A686" s="2" t="s">
        <v>68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6.5">
      <c r="A687" s="2" t="s">
        <v>69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6.5">
      <c r="A688" s="2" t="s">
        <v>70</v>
      </c>
      <c r="C688">
        <v>1</v>
      </c>
      <c r="D688">
        <v>0</v>
      </c>
      <c r="E688">
        <v>0</v>
      </c>
      <c r="F688">
        <v>0</v>
      </c>
      <c r="G688">
        <v>73</v>
      </c>
      <c r="H688">
        <v>26</v>
      </c>
      <c r="I688">
        <v>3</v>
      </c>
      <c r="J688">
        <v>0</v>
      </c>
      <c r="K688">
        <v>2</v>
      </c>
      <c r="L688">
        <v>4</v>
      </c>
      <c r="M688">
        <v>1</v>
      </c>
      <c r="N688">
        <v>0</v>
      </c>
      <c r="O688">
        <v>2</v>
      </c>
      <c r="P688">
        <v>0</v>
      </c>
    </row>
    <row r="689" spans="1:16" ht="16.5">
      <c r="A689" s="2" t="s">
        <v>71</v>
      </c>
      <c r="C689">
        <v>0</v>
      </c>
      <c r="D689">
        <v>0</v>
      </c>
      <c r="E689">
        <v>0</v>
      </c>
      <c r="F689">
        <v>0</v>
      </c>
      <c r="G689">
        <v>15</v>
      </c>
      <c r="H689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6.5">
      <c r="A690" s="2" t="s">
        <v>72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46</v>
      </c>
      <c r="I690">
        <v>0</v>
      </c>
      <c r="J690">
        <v>0</v>
      </c>
      <c r="K690">
        <v>0</v>
      </c>
      <c r="L690">
        <v>1</v>
      </c>
      <c r="M690">
        <v>0</v>
      </c>
      <c r="N690">
        <v>0</v>
      </c>
      <c r="O690">
        <v>0</v>
      </c>
      <c r="P690">
        <v>0</v>
      </c>
    </row>
    <row r="691" spans="1:16" ht="16.5">
      <c r="A691" s="2" t="s">
        <v>73</v>
      </c>
      <c r="C691">
        <v>0</v>
      </c>
      <c r="D691">
        <v>0</v>
      </c>
      <c r="E691">
        <v>0</v>
      </c>
      <c r="F691">
        <v>0</v>
      </c>
      <c r="G691">
        <v>36</v>
      </c>
      <c r="H691">
        <v>13</v>
      </c>
      <c r="I691">
        <v>1</v>
      </c>
      <c r="J691">
        <v>0</v>
      </c>
      <c r="K691">
        <v>38</v>
      </c>
      <c r="L691">
        <v>37</v>
      </c>
      <c r="M691">
        <v>4</v>
      </c>
      <c r="N691">
        <v>0</v>
      </c>
      <c r="O691">
        <v>1</v>
      </c>
      <c r="P691">
        <v>0</v>
      </c>
    </row>
    <row r="692" spans="1:16" ht="16.5">
      <c r="A692" s="2" t="s">
        <v>74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6.5">
      <c r="A693" s="2" t="s">
        <v>75</v>
      </c>
      <c r="C693">
        <v>0</v>
      </c>
      <c r="D693">
        <v>0</v>
      </c>
      <c r="E693">
        <v>0</v>
      </c>
      <c r="F693">
        <v>0</v>
      </c>
      <c r="G693">
        <v>35</v>
      </c>
      <c r="H693">
        <v>38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7" ht="16.5" customHeight="1"/>
    <row r="698" spans="3:15" ht="15.75" customHeight="1">
      <c r="C698" s="2" t="s">
        <v>194</v>
      </c>
      <c r="E698" s="2" t="s">
        <v>195</v>
      </c>
      <c r="G698" s="2" t="s">
        <v>196</v>
      </c>
      <c r="I698" s="2" t="s">
        <v>197</v>
      </c>
      <c r="K698" s="2" t="s">
        <v>198</v>
      </c>
      <c r="M698" s="2" t="s">
        <v>199</v>
      </c>
      <c r="O698" s="2" t="s">
        <v>200</v>
      </c>
    </row>
    <row r="699" spans="3:16" ht="16.5">
      <c r="C699" s="2" t="s">
        <v>2</v>
      </c>
      <c r="D699" s="2" t="s">
        <v>3</v>
      </c>
      <c r="E699" s="2" t="s">
        <v>2</v>
      </c>
      <c r="F699" s="2" t="s">
        <v>3</v>
      </c>
      <c r="G699" s="2" t="s">
        <v>2</v>
      </c>
      <c r="H699" s="2" t="s">
        <v>3</v>
      </c>
      <c r="I699" s="2" t="s">
        <v>2</v>
      </c>
      <c r="J699" s="2" t="s">
        <v>3</v>
      </c>
      <c r="K699" s="2" t="s">
        <v>2</v>
      </c>
      <c r="L699" s="2" t="s">
        <v>3</v>
      </c>
      <c r="M699" s="2" t="s">
        <v>2</v>
      </c>
      <c r="N699" s="2" t="s">
        <v>3</v>
      </c>
      <c r="O699" s="2" t="s">
        <v>2</v>
      </c>
      <c r="P699" s="2" t="s">
        <v>3</v>
      </c>
    </row>
    <row r="701" spans="1:16" ht="16.5">
      <c r="A701" s="2" t="s">
        <v>52</v>
      </c>
      <c r="C701">
        <v>4</v>
      </c>
      <c r="D701">
        <v>1</v>
      </c>
      <c r="E701">
        <v>3</v>
      </c>
      <c r="F701">
        <v>0</v>
      </c>
      <c r="G701">
        <v>38</v>
      </c>
      <c r="H701">
        <v>2</v>
      </c>
      <c r="I701">
        <v>70</v>
      </c>
      <c r="J701">
        <v>15</v>
      </c>
      <c r="K701">
        <v>1</v>
      </c>
      <c r="L701">
        <v>0</v>
      </c>
      <c r="M701">
        <v>4</v>
      </c>
      <c r="N701">
        <v>2</v>
      </c>
      <c r="O701">
        <v>1</v>
      </c>
      <c r="P701">
        <v>0</v>
      </c>
    </row>
    <row r="702" spans="1:16" ht="16.5">
      <c r="A702" s="2" t="s">
        <v>53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6.5">
      <c r="A703" s="2" t="s">
        <v>54</v>
      </c>
      <c r="C703">
        <v>0</v>
      </c>
      <c r="D703">
        <v>0</v>
      </c>
      <c r="E703">
        <v>0</v>
      </c>
      <c r="F703">
        <v>0</v>
      </c>
      <c r="G703">
        <v>3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1</v>
      </c>
      <c r="P703">
        <v>0</v>
      </c>
    </row>
    <row r="704" spans="1:16" ht="16.5">
      <c r="A704" s="2" t="s">
        <v>55</v>
      </c>
      <c r="C704">
        <v>2</v>
      </c>
      <c r="D704">
        <v>0</v>
      </c>
      <c r="E704">
        <v>0</v>
      </c>
      <c r="F704">
        <v>0</v>
      </c>
      <c r="G704">
        <v>1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6.5">
      <c r="A705" s="2" t="s">
        <v>56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6.5">
      <c r="A706" s="2" t="s">
        <v>57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6.5">
      <c r="A707" s="2" t="s">
        <v>58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6.5">
      <c r="A708" s="2" t="s">
        <v>59</v>
      </c>
      <c r="C708">
        <v>0</v>
      </c>
      <c r="D708">
        <v>0</v>
      </c>
      <c r="E708">
        <v>0</v>
      </c>
      <c r="F708">
        <v>0</v>
      </c>
      <c r="G708">
        <v>1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6.5">
      <c r="A709" s="2" t="s">
        <v>60</v>
      </c>
      <c r="C709">
        <v>0</v>
      </c>
      <c r="D709">
        <v>0</v>
      </c>
      <c r="E709">
        <v>0</v>
      </c>
      <c r="F709">
        <v>0</v>
      </c>
      <c r="G709">
        <v>3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6.5">
      <c r="A710" s="2" t="s">
        <v>61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6.5">
      <c r="A711" s="2" t="s">
        <v>7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1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6.5">
      <c r="A712" s="2" t="s">
        <v>8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6.5">
      <c r="A713" s="2" t="s">
        <v>62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6.5">
      <c r="A714" s="2" t="s">
        <v>63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6.5">
      <c r="A715" s="2" t="s">
        <v>64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6.5">
      <c r="A716" s="2" t="s">
        <v>65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6.5">
      <c r="A717" s="2" t="s">
        <v>66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6.5">
      <c r="A718" s="2" t="s">
        <v>67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6.5">
      <c r="A719" s="2" t="s">
        <v>68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6.5">
      <c r="A720" s="2" t="s">
        <v>69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6.5">
      <c r="A721" s="2" t="s">
        <v>70</v>
      </c>
      <c r="C721">
        <v>1</v>
      </c>
      <c r="D721">
        <v>1</v>
      </c>
      <c r="E721">
        <v>1</v>
      </c>
      <c r="F721">
        <v>0</v>
      </c>
      <c r="G721">
        <v>13</v>
      </c>
      <c r="H721">
        <v>1</v>
      </c>
      <c r="I721">
        <v>6</v>
      </c>
      <c r="J721">
        <v>1</v>
      </c>
      <c r="K721">
        <v>1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ht="16.5">
      <c r="A722" s="2" t="s">
        <v>71</v>
      </c>
      <c r="C722">
        <v>0</v>
      </c>
      <c r="D722">
        <v>0</v>
      </c>
      <c r="E722">
        <v>0</v>
      </c>
      <c r="F722">
        <v>0</v>
      </c>
      <c r="G722">
        <v>3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1</v>
      </c>
      <c r="N722">
        <v>0</v>
      </c>
      <c r="O722">
        <v>0</v>
      </c>
      <c r="P722">
        <v>0</v>
      </c>
    </row>
    <row r="723" spans="1:16" ht="16.5">
      <c r="A723" s="2" t="s">
        <v>72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6.5">
      <c r="A724" s="2" t="s">
        <v>73</v>
      </c>
      <c r="C724">
        <v>1</v>
      </c>
      <c r="D724">
        <v>0</v>
      </c>
      <c r="E724">
        <v>2</v>
      </c>
      <c r="F724">
        <v>0</v>
      </c>
      <c r="G724">
        <v>13</v>
      </c>
      <c r="H724">
        <v>0</v>
      </c>
      <c r="I724">
        <v>64</v>
      </c>
      <c r="J724">
        <v>14</v>
      </c>
      <c r="K724">
        <v>0</v>
      </c>
      <c r="L724">
        <v>0</v>
      </c>
      <c r="M724">
        <v>3</v>
      </c>
      <c r="N724">
        <v>2</v>
      </c>
      <c r="O724">
        <v>0</v>
      </c>
      <c r="P724">
        <v>0</v>
      </c>
    </row>
    <row r="725" spans="1:16" ht="16.5">
      <c r="A725" s="2" t="s">
        <v>74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6.5">
      <c r="A726" s="2" t="s">
        <v>75</v>
      </c>
      <c r="C726">
        <v>0</v>
      </c>
      <c r="D726">
        <v>0</v>
      </c>
      <c r="E726">
        <v>0</v>
      </c>
      <c r="F726">
        <v>0</v>
      </c>
      <c r="G726">
        <v>1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31" spans="3:15" ht="16.5">
      <c r="C731" s="2" t="s">
        <v>201</v>
      </c>
      <c r="E731" s="144" t="s">
        <v>692</v>
      </c>
      <c r="G731" s="2" t="s">
        <v>203</v>
      </c>
      <c r="I731" s="2" t="s">
        <v>420</v>
      </c>
      <c r="K731" s="2" t="s">
        <v>204</v>
      </c>
      <c r="M731" s="2" t="s">
        <v>205</v>
      </c>
      <c r="O731" s="131" t="s">
        <v>421</v>
      </c>
    </row>
    <row r="732" spans="3:16" ht="16.5">
      <c r="C732" s="2" t="s">
        <v>2</v>
      </c>
      <c r="D732" s="2" t="s">
        <v>3</v>
      </c>
      <c r="E732" s="2" t="s">
        <v>2</v>
      </c>
      <c r="F732" s="2" t="s">
        <v>3</v>
      </c>
      <c r="G732" s="2" t="s">
        <v>2</v>
      </c>
      <c r="H732" s="2" t="s">
        <v>3</v>
      </c>
      <c r="I732" s="2" t="s">
        <v>2</v>
      </c>
      <c r="J732" s="2" t="s">
        <v>3</v>
      </c>
      <c r="K732" s="2" t="s">
        <v>2</v>
      </c>
      <c r="L732" s="2" t="s">
        <v>3</v>
      </c>
      <c r="M732" s="2" t="s">
        <v>2</v>
      </c>
      <c r="N732" s="2" t="s">
        <v>3</v>
      </c>
      <c r="O732" s="2" t="s">
        <v>2</v>
      </c>
      <c r="P732" s="2" t="s">
        <v>3</v>
      </c>
    </row>
    <row r="734" spans="1:16" ht="16.5">
      <c r="A734" s="2" t="s">
        <v>52</v>
      </c>
      <c r="C734">
        <v>21</v>
      </c>
      <c r="D734">
        <v>22</v>
      </c>
      <c r="E734">
        <v>0</v>
      </c>
      <c r="F734">
        <v>2</v>
      </c>
      <c r="G734">
        <v>7</v>
      </c>
      <c r="H734">
        <v>1</v>
      </c>
      <c r="I734">
        <v>2</v>
      </c>
      <c r="J734">
        <v>0</v>
      </c>
      <c r="K734">
        <v>14</v>
      </c>
      <c r="L734">
        <v>27</v>
      </c>
      <c r="M734">
        <v>18</v>
      </c>
      <c r="N734">
        <v>27</v>
      </c>
      <c r="O734">
        <v>20</v>
      </c>
      <c r="P734">
        <v>14</v>
      </c>
    </row>
    <row r="735" spans="1:16" ht="16.5">
      <c r="A735" s="2" t="s">
        <v>53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6.5">
      <c r="A736" s="2" t="s">
        <v>54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3</v>
      </c>
      <c r="P736">
        <v>1</v>
      </c>
    </row>
    <row r="737" spans="1:16" ht="16.5">
      <c r="A737" s="2" t="s">
        <v>55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6.5">
      <c r="A738" s="2" t="s">
        <v>56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ht="16.5">
      <c r="A739" s="2" t="s">
        <v>57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6.5">
      <c r="A740" s="2" t="s">
        <v>58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6.5">
      <c r="A741" s="2" t="s">
        <v>59</v>
      </c>
      <c r="C741">
        <v>0</v>
      </c>
      <c r="D741">
        <v>0</v>
      </c>
      <c r="E741">
        <v>0</v>
      </c>
      <c r="F741">
        <v>2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1</v>
      </c>
      <c r="M741">
        <v>0</v>
      </c>
      <c r="N741">
        <v>1</v>
      </c>
      <c r="O741">
        <v>0</v>
      </c>
      <c r="P741">
        <v>0</v>
      </c>
    </row>
    <row r="742" spans="1:16" ht="16.5">
      <c r="A742" s="2" t="s">
        <v>60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6.5">
      <c r="A743" s="2" t="s">
        <v>61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ht="16.5">
      <c r="A744" s="2" t="s">
        <v>7</v>
      </c>
      <c r="C744">
        <v>0</v>
      </c>
      <c r="D744">
        <v>0</v>
      </c>
      <c r="E744">
        <v>0</v>
      </c>
      <c r="F744">
        <v>0</v>
      </c>
      <c r="G744">
        <v>7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ht="16.5">
      <c r="A745" s="2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6.5">
      <c r="A746" s="2" t="s">
        <v>62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6.5">
      <c r="A747" s="2" t="s">
        <v>63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6.5">
      <c r="A748" s="2" t="s">
        <v>64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6.5">
      <c r="A749" s="2" t="s">
        <v>65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6.5">
      <c r="A750" s="2" t="s">
        <v>66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6.5">
      <c r="A751" s="2" t="s">
        <v>67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6.5">
      <c r="A752" s="2" t="s">
        <v>68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ht="16.5">
      <c r="A753" s="2" t="s">
        <v>69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6.5">
      <c r="A754" s="2" t="s">
        <v>70</v>
      </c>
      <c r="C754">
        <v>2</v>
      </c>
      <c r="D754">
        <v>1</v>
      </c>
      <c r="E754">
        <v>0</v>
      </c>
      <c r="F754">
        <v>0</v>
      </c>
      <c r="G754">
        <v>0</v>
      </c>
      <c r="H754">
        <v>0</v>
      </c>
      <c r="I754">
        <v>1</v>
      </c>
      <c r="J754">
        <v>0</v>
      </c>
      <c r="K754">
        <v>0</v>
      </c>
      <c r="L754">
        <v>1</v>
      </c>
      <c r="M754">
        <v>0</v>
      </c>
      <c r="N754">
        <v>0</v>
      </c>
      <c r="O754">
        <v>3</v>
      </c>
      <c r="P754">
        <v>1</v>
      </c>
    </row>
    <row r="755" spans="1:16" ht="16.5">
      <c r="A755" s="2" t="s">
        <v>71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1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ht="16.5">
      <c r="A756" s="2" t="s">
        <v>72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1</v>
      </c>
      <c r="M756">
        <v>0</v>
      </c>
      <c r="N756">
        <v>1</v>
      </c>
      <c r="O756">
        <v>0</v>
      </c>
      <c r="P756">
        <v>0</v>
      </c>
    </row>
    <row r="757" spans="1:16" ht="16.5">
      <c r="A757" s="2" t="s">
        <v>73</v>
      </c>
      <c r="C757">
        <v>19</v>
      </c>
      <c r="D757">
        <v>21</v>
      </c>
      <c r="E757">
        <v>0</v>
      </c>
      <c r="F757">
        <v>0</v>
      </c>
      <c r="G757">
        <v>0</v>
      </c>
      <c r="H757">
        <v>1</v>
      </c>
      <c r="I757">
        <v>1</v>
      </c>
      <c r="J757">
        <v>0</v>
      </c>
      <c r="K757">
        <v>13</v>
      </c>
      <c r="L757">
        <v>24</v>
      </c>
      <c r="M757">
        <v>18</v>
      </c>
      <c r="N757">
        <v>25</v>
      </c>
      <c r="O757">
        <v>11</v>
      </c>
      <c r="P757">
        <v>11</v>
      </c>
    </row>
    <row r="758" spans="1:16" ht="16.5">
      <c r="A758" s="2" t="s">
        <v>74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6.5">
      <c r="A759" s="2" t="s">
        <v>75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3</v>
      </c>
      <c r="P759">
        <v>1</v>
      </c>
    </row>
    <row r="764" spans="3:7" ht="16.5">
      <c r="C764" s="2" t="s">
        <v>206</v>
      </c>
      <c r="E764" s="2" t="s">
        <v>207</v>
      </c>
      <c r="G764" s="2" t="s">
        <v>10</v>
      </c>
    </row>
    <row r="765" spans="3:9" ht="16.5">
      <c r="C765" t="s">
        <v>2</v>
      </c>
      <c r="D765" t="s">
        <v>3</v>
      </c>
      <c r="E765" t="s">
        <v>2</v>
      </c>
      <c r="F765" t="s">
        <v>3</v>
      </c>
      <c r="G765" t="s">
        <v>2</v>
      </c>
      <c r="H765" t="s">
        <v>3</v>
      </c>
      <c r="I765"/>
    </row>
    <row r="766" spans="3:9" ht="16.5">
      <c r="C766"/>
      <c r="D766"/>
      <c r="E766"/>
      <c r="F766"/>
      <c r="G766"/>
      <c r="H766"/>
      <c r="I766"/>
    </row>
    <row r="767" spans="1:16" ht="16.5">
      <c r="A767" s="2" t="s">
        <v>52</v>
      </c>
      <c r="C767">
        <v>56</v>
      </c>
      <c r="D767">
        <v>39</v>
      </c>
      <c r="E767">
        <v>3</v>
      </c>
      <c r="F767">
        <v>7</v>
      </c>
      <c r="G767">
        <v>0</v>
      </c>
      <c r="H767">
        <v>1</v>
      </c>
      <c r="I767"/>
      <c r="J767" s="138"/>
      <c r="K767" s="138"/>
      <c r="L767" s="138"/>
      <c r="M767" s="138"/>
      <c r="N767" s="138"/>
      <c r="O767" s="138"/>
      <c r="P767" s="138"/>
    </row>
    <row r="768" spans="1:16" ht="16.5">
      <c r="A768" s="2" t="s">
        <v>53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/>
      <c r="J768" s="138"/>
      <c r="K768" s="138"/>
      <c r="L768" s="138"/>
      <c r="M768" s="138"/>
      <c r="N768" s="138"/>
      <c r="O768" s="138"/>
      <c r="P768" s="138"/>
    </row>
    <row r="769" spans="1:16" ht="16.5">
      <c r="A769" s="2" t="s">
        <v>54</v>
      </c>
      <c r="C769">
        <v>1</v>
      </c>
      <c r="D769">
        <v>0</v>
      </c>
      <c r="E769">
        <v>0</v>
      </c>
      <c r="F769">
        <v>0</v>
      </c>
      <c r="G769">
        <v>0</v>
      </c>
      <c r="H769">
        <v>0</v>
      </c>
      <c r="I769"/>
      <c r="J769" s="138"/>
      <c r="K769" s="138"/>
      <c r="L769" s="138"/>
      <c r="M769" s="138"/>
      <c r="N769" s="138"/>
      <c r="O769" s="138"/>
      <c r="P769" s="138"/>
    </row>
    <row r="770" spans="1:16" ht="16.5">
      <c r="A770" s="2" t="s">
        <v>55</v>
      </c>
      <c r="C770">
        <v>1</v>
      </c>
      <c r="D770">
        <v>0</v>
      </c>
      <c r="E770">
        <v>0</v>
      </c>
      <c r="F770">
        <v>0</v>
      </c>
      <c r="G770">
        <v>0</v>
      </c>
      <c r="H770">
        <v>0</v>
      </c>
      <c r="I770"/>
      <c r="J770" s="138"/>
      <c r="K770" s="138"/>
      <c r="L770" s="138"/>
      <c r="M770" s="138"/>
      <c r="N770" s="138"/>
      <c r="O770" s="138"/>
      <c r="P770" s="138"/>
    </row>
    <row r="771" spans="1:16" ht="16.5">
      <c r="A771" s="2" t="s">
        <v>56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/>
      <c r="J771" s="138"/>
      <c r="K771" s="138"/>
      <c r="L771" s="138"/>
      <c r="M771" s="138"/>
      <c r="N771" s="138"/>
      <c r="O771" s="138"/>
      <c r="P771" s="138"/>
    </row>
    <row r="772" spans="1:16" ht="16.5">
      <c r="A772" s="2" t="s">
        <v>57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/>
      <c r="J772" s="138"/>
      <c r="K772" s="138"/>
      <c r="L772" s="138"/>
      <c r="M772" s="138"/>
      <c r="N772" s="138"/>
      <c r="O772" s="138"/>
      <c r="P772" s="138"/>
    </row>
    <row r="773" spans="1:16" ht="16.5">
      <c r="A773" s="2" t="s">
        <v>58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/>
      <c r="J773" s="138"/>
      <c r="K773" s="138"/>
      <c r="L773" s="138"/>
      <c r="M773" s="138"/>
      <c r="N773" s="138"/>
      <c r="O773" s="138"/>
      <c r="P773" s="138"/>
    </row>
    <row r="774" spans="1:16" ht="16.5">
      <c r="A774" s="2" t="s">
        <v>59</v>
      </c>
      <c r="C774">
        <v>1</v>
      </c>
      <c r="D774">
        <v>0</v>
      </c>
      <c r="E774">
        <v>0</v>
      </c>
      <c r="F774">
        <v>0</v>
      </c>
      <c r="G774">
        <v>0</v>
      </c>
      <c r="H774">
        <v>0</v>
      </c>
      <c r="I774"/>
      <c r="J774" s="138"/>
      <c r="K774" s="138"/>
      <c r="L774" s="138"/>
      <c r="M774" s="138"/>
      <c r="N774" s="138"/>
      <c r="O774" s="138"/>
      <c r="P774" s="138"/>
    </row>
    <row r="775" spans="1:16" ht="16.5">
      <c r="A775" s="2" t="s">
        <v>60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/>
      <c r="J775" s="138"/>
      <c r="K775" s="138"/>
      <c r="L775" s="138"/>
      <c r="M775" s="138"/>
      <c r="N775" s="138"/>
      <c r="O775" s="138"/>
      <c r="P775" s="138"/>
    </row>
    <row r="776" spans="1:16" ht="16.5">
      <c r="A776" s="2" t="s">
        <v>61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/>
      <c r="J776" s="138"/>
      <c r="K776" s="138"/>
      <c r="L776" s="138"/>
      <c r="M776" s="138"/>
      <c r="N776" s="138"/>
      <c r="O776" s="138"/>
      <c r="P776" s="138"/>
    </row>
    <row r="777" spans="1:16" ht="16.5">
      <c r="A777" s="2" t="s">
        <v>7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/>
      <c r="J777" s="138"/>
      <c r="K777" s="138"/>
      <c r="L777" s="138"/>
      <c r="M777" s="138"/>
      <c r="N777" s="138"/>
      <c r="O777" s="138"/>
      <c r="P777" s="138"/>
    </row>
    <row r="778" spans="1:16" ht="16.5">
      <c r="A778" s="2" t="s">
        <v>8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/>
      <c r="J778" s="138"/>
      <c r="K778" s="138"/>
      <c r="L778" s="138"/>
      <c r="M778" s="138"/>
      <c r="N778" s="138"/>
      <c r="O778" s="138"/>
      <c r="P778" s="138"/>
    </row>
    <row r="779" spans="1:16" ht="16.5">
      <c r="A779" s="2" t="s">
        <v>62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/>
      <c r="J779" s="138"/>
      <c r="K779" s="138"/>
      <c r="L779" s="138"/>
      <c r="M779" s="138"/>
      <c r="N779" s="138"/>
      <c r="O779" s="138"/>
      <c r="P779" s="138"/>
    </row>
    <row r="780" spans="1:16" ht="16.5">
      <c r="A780" s="2" t="s">
        <v>63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/>
      <c r="J780" s="138"/>
      <c r="K780" s="138"/>
      <c r="L780" s="138"/>
      <c r="M780" s="138"/>
      <c r="N780" s="138"/>
      <c r="O780" s="138"/>
      <c r="P780" s="138"/>
    </row>
    <row r="781" spans="1:16" ht="16.5">
      <c r="A781" s="2" t="s">
        <v>64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/>
      <c r="J781" s="138"/>
      <c r="K781" s="138"/>
      <c r="L781" s="138"/>
      <c r="M781" s="138"/>
      <c r="N781" s="138"/>
      <c r="O781" s="138"/>
      <c r="P781" s="138"/>
    </row>
    <row r="782" spans="1:16" ht="16.5">
      <c r="A782" s="2" t="s">
        <v>65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/>
      <c r="J782" s="138"/>
      <c r="K782" s="138"/>
      <c r="L782" s="138"/>
      <c r="M782" s="138"/>
      <c r="N782" s="138"/>
      <c r="O782" s="138"/>
      <c r="P782" s="138"/>
    </row>
    <row r="783" spans="1:16" ht="16.5">
      <c r="A783" s="2" t="s">
        <v>66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/>
      <c r="J783" s="138"/>
      <c r="K783" s="138"/>
      <c r="L783" s="138"/>
      <c r="M783" s="138"/>
      <c r="N783" s="138"/>
      <c r="O783" s="138"/>
      <c r="P783" s="138"/>
    </row>
    <row r="784" spans="1:16" ht="16.5">
      <c r="A784" s="2" t="s">
        <v>67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/>
      <c r="J784" s="138"/>
      <c r="K784" s="138"/>
      <c r="L784" s="138"/>
      <c r="M784" s="138"/>
      <c r="N784" s="138"/>
      <c r="O784" s="138"/>
      <c r="P784" s="138"/>
    </row>
    <row r="785" spans="1:16" ht="16.5">
      <c r="A785" s="2" t="s">
        <v>68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/>
      <c r="J785" s="138"/>
      <c r="K785" s="138"/>
      <c r="L785" s="138"/>
      <c r="M785" s="138"/>
      <c r="N785" s="138"/>
      <c r="O785" s="138"/>
      <c r="P785" s="138"/>
    </row>
    <row r="786" spans="1:16" ht="16.5">
      <c r="A786" s="2" t="s">
        <v>69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/>
      <c r="J786" s="138"/>
      <c r="K786" s="138"/>
      <c r="L786" s="138"/>
      <c r="M786" s="138"/>
      <c r="N786" s="138"/>
      <c r="O786" s="138"/>
      <c r="P786" s="138"/>
    </row>
    <row r="787" spans="1:16" ht="16.5">
      <c r="A787" s="2" t="s">
        <v>70</v>
      </c>
      <c r="C787">
        <v>3</v>
      </c>
      <c r="D787">
        <v>1</v>
      </c>
      <c r="E787">
        <v>0</v>
      </c>
      <c r="F787">
        <v>1</v>
      </c>
      <c r="G787">
        <v>0</v>
      </c>
      <c r="H787">
        <v>0</v>
      </c>
      <c r="I787"/>
      <c r="J787" s="138"/>
      <c r="K787" s="138"/>
      <c r="L787" s="138"/>
      <c r="M787" s="138"/>
      <c r="N787" s="138"/>
      <c r="O787" s="138"/>
      <c r="P787" s="138"/>
    </row>
    <row r="788" spans="1:16" ht="16.5">
      <c r="A788" s="2" t="s">
        <v>71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1</v>
      </c>
      <c r="I788"/>
      <c r="J788" s="138"/>
      <c r="K788" s="138"/>
      <c r="L788" s="138"/>
      <c r="M788" s="138"/>
      <c r="N788" s="138"/>
      <c r="O788" s="138"/>
      <c r="P788" s="138"/>
    </row>
    <row r="789" spans="1:16" ht="16.5">
      <c r="A789" s="2" t="s">
        <v>72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/>
      <c r="J789" s="138"/>
      <c r="K789" s="138"/>
      <c r="L789" s="138"/>
      <c r="M789" s="138"/>
      <c r="N789" s="138"/>
      <c r="O789" s="138"/>
      <c r="P789" s="138"/>
    </row>
    <row r="790" spans="1:16" ht="16.5">
      <c r="A790" s="2" t="s">
        <v>73</v>
      </c>
      <c r="C790">
        <v>50</v>
      </c>
      <c r="D790">
        <v>38</v>
      </c>
      <c r="E790">
        <v>0</v>
      </c>
      <c r="F790">
        <v>0</v>
      </c>
      <c r="G790">
        <v>0</v>
      </c>
      <c r="H790">
        <v>0</v>
      </c>
      <c r="I790"/>
      <c r="J790" s="138"/>
      <c r="K790" s="138"/>
      <c r="L790" s="138"/>
      <c r="M790" s="138"/>
      <c r="N790" s="138"/>
      <c r="O790" s="138"/>
      <c r="P790" s="138"/>
    </row>
    <row r="791" spans="1:16" ht="16.5">
      <c r="A791" s="2" t="s">
        <v>74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/>
      <c r="J791" s="138"/>
      <c r="K791" s="138"/>
      <c r="L791" s="138"/>
      <c r="M791" s="138"/>
      <c r="N791" s="138"/>
      <c r="O791" s="138"/>
      <c r="P791" s="138"/>
    </row>
    <row r="792" spans="1:16" ht="16.5">
      <c r="A792" s="2" t="s">
        <v>75</v>
      </c>
      <c r="C792">
        <v>0</v>
      </c>
      <c r="D792">
        <v>0</v>
      </c>
      <c r="E792">
        <v>3</v>
      </c>
      <c r="F792">
        <v>6</v>
      </c>
      <c r="G792">
        <v>0</v>
      </c>
      <c r="H792">
        <v>0</v>
      </c>
      <c r="I792"/>
      <c r="J792" s="138"/>
      <c r="K792" s="138"/>
      <c r="L792" s="138"/>
      <c r="M792" s="138"/>
      <c r="N792" s="138"/>
      <c r="O792" s="138"/>
      <c r="P792" s="138"/>
    </row>
    <row r="795" ht="16.5">
      <c r="A795" s="2" t="s">
        <v>398</v>
      </c>
    </row>
    <row r="902" ht="16.5">
      <c r="E902" s="53"/>
    </row>
    <row r="1001" ht="16.5">
      <c r="E1001" s="53"/>
    </row>
    <row r="1033" ht="16.5">
      <c r="P1033" s="53"/>
    </row>
    <row r="1034" ht="16.5">
      <c r="O1034" s="53"/>
    </row>
    <row r="1041" ht="16.5">
      <c r="O1041" s="53"/>
    </row>
    <row r="1054" ht="16.5">
      <c r="O1054" s="53"/>
    </row>
    <row r="1059" ht="16.5">
      <c r="O1059" s="53"/>
    </row>
    <row r="1325" spans="1:12" ht="16.5">
      <c r="A1325" s="4"/>
      <c r="B1325" s="4"/>
      <c r="I1325" s="5"/>
      <c r="J1325" s="6"/>
      <c r="K1325" s="6"/>
      <c r="L1325" s="57"/>
    </row>
  </sheetData>
  <sheetProtection selectLockedCells="1" selectUnlockedCells="1"/>
  <mergeCells count="1">
    <mergeCell ref="A1:P1"/>
  </mergeCells>
  <printOptions/>
  <pageMargins left="0.34" right="0.32" top="0.62" bottom="0.65" header="0.39" footer="0.5118055555555555"/>
  <pageSetup horizontalDpi="300" verticalDpi="300" orientation="landscape" paperSize="9" scale="85" r:id="rId1"/>
  <rowBreaks count="10" manualBreakCount="10">
    <brk id="852" max="255" man="1"/>
    <brk id="1016" max="255" man="1"/>
    <brk id="1048" max="255" man="1"/>
    <brk id="1080" max="255" man="1"/>
    <brk id="1112" max="255" man="1"/>
    <brk id="1144" max="255" man="1"/>
    <brk id="1176" max="255" man="1"/>
    <brk id="1208" max="255" man="1"/>
    <brk id="1240" max="255" man="1"/>
    <brk id="12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147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6.5"/>
  <cols>
    <col min="1" max="1" width="11.625" style="2" customWidth="1"/>
    <col min="2" max="6" width="8.50390625" style="2" customWidth="1"/>
    <col min="7" max="7" width="10.875" style="2" customWidth="1"/>
    <col min="8" max="10" width="8.50390625" style="2" customWidth="1"/>
    <col min="11" max="11" width="11.125" style="2" customWidth="1"/>
    <col min="12" max="17" width="8.50390625" style="2" customWidth="1"/>
    <col min="18" max="16384" width="9.00390625" style="2" customWidth="1"/>
  </cols>
  <sheetData>
    <row r="1" spans="1:16" ht="21">
      <c r="A1" s="179" t="s">
        <v>422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ht="16.5">
      <c r="M2" s="139" t="s">
        <v>733</v>
      </c>
    </row>
    <row r="3" spans="1:13" ht="16.5">
      <c r="A3" s="4"/>
      <c r="B3" s="4"/>
      <c r="I3" s="5"/>
      <c r="J3" s="6"/>
      <c r="K3" s="6"/>
      <c r="L3" s="57"/>
      <c r="M3" s="5" t="s">
        <v>400</v>
      </c>
    </row>
    <row r="4" spans="3:15" ht="16.5">
      <c r="C4" s="2" t="s">
        <v>44</v>
      </c>
      <c r="E4" s="2" t="s">
        <v>45</v>
      </c>
      <c r="G4" s="2" t="s">
        <v>46</v>
      </c>
      <c r="I4" s="2" t="s">
        <v>47</v>
      </c>
      <c r="K4" s="2" t="s">
        <v>48</v>
      </c>
      <c r="M4" s="2" t="s">
        <v>49</v>
      </c>
      <c r="O4" s="2" t="s">
        <v>50</v>
      </c>
    </row>
    <row r="5" spans="2:16" ht="16.5">
      <c r="B5" s="2" t="s">
        <v>208</v>
      </c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2" t="s">
        <v>2</v>
      </c>
      <c r="J5" s="2" t="s">
        <v>3</v>
      </c>
      <c r="K5" s="2" t="s">
        <v>2</v>
      </c>
      <c r="L5" s="2" t="s">
        <v>3</v>
      </c>
      <c r="M5" s="2" t="s">
        <v>2</v>
      </c>
      <c r="N5" s="2" t="s">
        <v>3</v>
      </c>
      <c r="O5" s="2" t="s">
        <v>2</v>
      </c>
      <c r="P5" s="2" t="s">
        <v>3</v>
      </c>
    </row>
    <row r="6" spans="1:16" ht="16.5">
      <c r="A6" s="18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6" ht="16.5">
      <c r="A7" s="2" t="s">
        <v>209</v>
      </c>
      <c r="B7" s="137">
        <v>497100</v>
      </c>
      <c r="C7" s="137">
        <v>207100</v>
      </c>
      <c r="D7" s="137">
        <v>290000</v>
      </c>
      <c r="E7">
        <v>96</v>
      </c>
      <c r="F7">
        <v>75</v>
      </c>
      <c r="G7">
        <v>1</v>
      </c>
      <c r="H7">
        <v>0</v>
      </c>
      <c r="I7">
        <v>9</v>
      </c>
      <c r="J7">
        <v>1</v>
      </c>
      <c r="K7">
        <v>0</v>
      </c>
      <c r="L7">
        <v>7</v>
      </c>
      <c r="M7">
        <v>393</v>
      </c>
      <c r="N7">
        <v>625</v>
      </c>
      <c r="O7">
        <v>16</v>
      </c>
      <c r="P7">
        <v>116</v>
      </c>
    </row>
    <row r="8" spans="1:16" ht="16.5">
      <c r="A8" s="2" t="s">
        <v>210</v>
      </c>
      <c r="B8" s="137">
        <v>69793</v>
      </c>
      <c r="C8" s="137">
        <v>25124</v>
      </c>
      <c r="D8" s="137">
        <v>44669</v>
      </c>
      <c r="E8">
        <v>23</v>
      </c>
      <c r="F8">
        <v>12</v>
      </c>
      <c r="G8">
        <v>0</v>
      </c>
      <c r="H8">
        <v>0</v>
      </c>
      <c r="I8">
        <v>1</v>
      </c>
      <c r="J8">
        <v>0</v>
      </c>
      <c r="K8">
        <v>0</v>
      </c>
      <c r="L8">
        <v>2</v>
      </c>
      <c r="M8">
        <v>158</v>
      </c>
      <c r="N8">
        <v>315</v>
      </c>
      <c r="O8">
        <v>1</v>
      </c>
      <c r="P8">
        <v>17</v>
      </c>
    </row>
    <row r="9" spans="1:16" ht="16.5">
      <c r="A9" s="2" t="s">
        <v>211</v>
      </c>
      <c r="B9" s="137">
        <v>60937</v>
      </c>
      <c r="C9" s="137">
        <v>16264</v>
      </c>
      <c r="D9" s="137">
        <v>44673</v>
      </c>
      <c r="E9">
        <v>20</v>
      </c>
      <c r="F9">
        <v>8</v>
      </c>
      <c r="G9">
        <v>1</v>
      </c>
      <c r="H9">
        <v>0</v>
      </c>
      <c r="I9">
        <v>4</v>
      </c>
      <c r="J9">
        <v>0</v>
      </c>
      <c r="K9">
        <v>0</v>
      </c>
      <c r="L9">
        <v>2</v>
      </c>
      <c r="M9">
        <v>53</v>
      </c>
      <c r="N9">
        <v>101</v>
      </c>
      <c r="O9">
        <v>2</v>
      </c>
      <c r="P9">
        <v>9</v>
      </c>
    </row>
    <row r="10" spans="1:16" ht="16.5">
      <c r="A10" s="2" t="s">
        <v>212</v>
      </c>
      <c r="B10" s="137">
        <v>64734</v>
      </c>
      <c r="C10" s="137">
        <v>32780</v>
      </c>
      <c r="D10" s="137">
        <v>31954</v>
      </c>
      <c r="E10">
        <v>3</v>
      </c>
      <c r="F10">
        <v>1</v>
      </c>
      <c r="G10">
        <v>0</v>
      </c>
      <c r="H10">
        <v>0</v>
      </c>
      <c r="I10">
        <v>2</v>
      </c>
      <c r="J10">
        <v>0</v>
      </c>
      <c r="K10">
        <v>0</v>
      </c>
      <c r="L10">
        <v>0</v>
      </c>
      <c r="M10">
        <v>10</v>
      </c>
      <c r="N10">
        <v>33</v>
      </c>
      <c r="O10">
        <v>5</v>
      </c>
      <c r="P10">
        <v>17</v>
      </c>
    </row>
    <row r="11" spans="1:16" ht="16.5">
      <c r="A11" s="2" t="s">
        <v>213</v>
      </c>
      <c r="B11" s="137">
        <v>36417</v>
      </c>
      <c r="C11" s="137">
        <v>17475</v>
      </c>
      <c r="D11" s="137">
        <v>18942</v>
      </c>
      <c r="E11">
        <v>3</v>
      </c>
      <c r="F11">
        <v>3</v>
      </c>
      <c r="G11">
        <v>0</v>
      </c>
      <c r="H11">
        <v>0</v>
      </c>
      <c r="I11">
        <v>1</v>
      </c>
      <c r="J11">
        <v>0</v>
      </c>
      <c r="K11">
        <v>0</v>
      </c>
      <c r="L11">
        <v>1</v>
      </c>
      <c r="M11">
        <v>10</v>
      </c>
      <c r="N11">
        <v>18</v>
      </c>
      <c r="O11">
        <v>5</v>
      </c>
      <c r="P11">
        <v>5</v>
      </c>
    </row>
    <row r="12" spans="1:16" ht="16.5">
      <c r="A12" s="2" t="s">
        <v>214</v>
      </c>
      <c r="B12" s="137">
        <v>40548</v>
      </c>
      <c r="C12" s="137">
        <v>16394</v>
      </c>
      <c r="D12" s="137">
        <v>24154</v>
      </c>
      <c r="E12">
        <v>4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89</v>
      </c>
      <c r="N12">
        <v>23</v>
      </c>
      <c r="O12">
        <v>0</v>
      </c>
      <c r="P12">
        <v>15</v>
      </c>
    </row>
    <row r="13" spans="1:16" ht="16.5">
      <c r="A13" s="2" t="s">
        <v>215</v>
      </c>
      <c r="B13" s="137">
        <v>8921</v>
      </c>
      <c r="C13" s="137">
        <v>3741</v>
      </c>
      <c r="D13" s="137">
        <v>5180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</row>
    <row r="14" spans="1:16" ht="16.5">
      <c r="A14" s="2" t="s">
        <v>216</v>
      </c>
      <c r="B14" s="137">
        <v>79106</v>
      </c>
      <c r="C14" s="137">
        <v>41114</v>
      </c>
      <c r="D14" s="137">
        <v>37992</v>
      </c>
      <c r="E14">
        <v>40</v>
      </c>
      <c r="F14">
        <v>18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24</v>
      </c>
      <c r="N14">
        <v>55</v>
      </c>
      <c r="O14">
        <v>3</v>
      </c>
      <c r="P14">
        <v>14</v>
      </c>
    </row>
    <row r="15" spans="1:16" ht="16.5">
      <c r="A15" s="2" t="s">
        <v>217</v>
      </c>
      <c r="B15" s="137">
        <v>19720</v>
      </c>
      <c r="C15" s="137">
        <v>7529</v>
      </c>
      <c r="D15" s="137">
        <v>12191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1</v>
      </c>
      <c r="N15">
        <v>15</v>
      </c>
      <c r="O15">
        <v>0</v>
      </c>
      <c r="P15">
        <v>4</v>
      </c>
    </row>
    <row r="16" spans="1:16" ht="16.5">
      <c r="A16" s="2" t="s">
        <v>218</v>
      </c>
      <c r="B16" s="137">
        <v>14429</v>
      </c>
      <c r="C16" s="137">
        <v>5064</v>
      </c>
      <c r="D16" s="137">
        <v>9365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5</v>
      </c>
      <c r="O16">
        <v>0</v>
      </c>
      <c r="P16">
        <v>1</v>
      </c>
    </row>
    <row r="17" spans="1:16" ht="16.5">
      <c r="A17" s="2" t="s">
        <v>219</v>
      </c>
      <c r="B17" s="137">
        <v>32700</v>
      </c>
      <c r="C17" s="137">
        <v>18075</v>
      </c>
      <c r="D17" s="137">
        <v>14625</v>
      </c>
      <c r="E17">
        <v>0</v>
      </c>
      <c r="F17">
        <v>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3</v>
      </c>
      <c r="O17">
        <v>0</v>
      </c>
      <c r="P17">
        <v>6</v>
      </c>
    </row>
    <row r="18" spans="1:16" ht="16.5">
      <c r="A18" s="2" t="s">
        <v>220</v>
      </c>
      <c r="B18" s="137">
        <v>8338</v>
      </c>
      <c r="C18" s="137">
        <v>3084</v>
      </c>
      <c r="D18" s="137">
        <v>5254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</v>
      </c>
      <c r="N18">
        <v>5</v>
      </c>
      <c r="O18">
        <v>0</v>
      </c>
      <c r="P18">
        <v>7</v>
      </c>
    </row>
    <row r="19" spans="1:16" ht="16.5">
      <c r="A19" s="2" t="s">
        <v>221</v>
      </c>
      <c r="B19" s="137">
        <v>12184</v>
      </c>
      <c r="C19" s="137">
        <v>4563</v>
      </c>
      <c r="D19" s="137">
        <v>7621</v>
      </c>
      <c r="E19">
        <v>0</v>
      </c>
      <c r="F19">
        <v>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3</v>
      </c>
      <c r="O19">
        <v>0</v>
      </c>
      <c r="P19">
        <v>5</v>
      </c>
    </row>
    <row r="20" spans="1:16" ht="16.5">
      <c r="A20" s="2" t="s">
        <v>222</v>
      </c>
      <c r="B20" s="137">
        <v>8252</v>
      </c>
      <c r="C20" s="137">
        <v>3117</v>
      </c>
      <c r="D20" s="137">
        <v>5135</v>
      </c>
      <c r="E20">
        <v>0</v>
      </c>
      <c r="F20">
        <v>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10</v>
      </c>
      <c r="O20">
        <v>0</v>
      </c>
      <c r="P20">
        <v>2</v>
      </c>
    </row>
    <row r="21" spans="1:16" ht="16.5">
      <c r="A21" s="2" t="s">
        <v>223</v>
      </c>
      <c r="B21" s="137">
        <v>11169</v>
      </c>
      <c r="C21" s="137">
        <v>4240</v>
      </c>
      <c r="D21" s="137">
        <v>6929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5</v>
      </c>
      <c r="O21">
        <v>0</v>
      </c>
      <c r="P21">
        <v>2</v>
      </c>
    </row>
    <row r="22" spans="1:16" ht="16.5">
      <c r="A22" s="2" t="s">
        <v>224</v>
      </c>
      <c r="B22" s="137">
        <v>2147</v>
      </c>
      <c r="C22">
        <v>390</v>
      </c>
      <c r="D22" s="137">
        <v>1757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v>1</v>
      </c>
      <c r="O22">
        <v>0</v>
      </c>
      <c r="P22">
        <v>1</v>
      </c>
    </row>
    <row r="23" spans="1:16" ht="16.5">
      <c r="A23" s="2" t="s">
        <v>225</v>
      </c>
      <c r="B23" s="137">
        <v>5064</v>
      </c>
      <c r="C23" s="137">
        <v>1259</v>
      </c>
      <c r="D23" s="137">
        <v>3805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2</v>
      </c>
      <c r="O23">
        <v>0</v>
      </c>
      <c r="P23">
        <v>5</v>
      </c>
    </row>
    <row r="24" spans="1:16" ht="16.5">
      <c r="A24" s="2" t="s">
        <v>226</v>
      </c>
      <c r="B24" s="137">
        <v>2316</v>
      </c>
      <c r="C24" s="137">
        <v>1492</v>
      </c>
      <c r="D24">
        <v>824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1</v>
      </c>
    </row>
    <row r="25" spans="1:16" ht="16.5">
      <c r="A25" s="2" t="s">
        <v>227</v>
      </c>
      <c r="B25" s="137">
        <v>4624</v>
      </c>
      <c r="C25">
        <v>984</v>
      </c>
      <c r="D25" s="137">
        <v>3640</v>
      </c>
      <c r="E25">
        <v>0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6</v>
      </c>
      <c r="N25">
        <v>5</v>
      </c>
      <c r="O25">
        <v>0</v>
      </c>
      <c r="P25">
        <v>4</v>
      </c>
    </row>
    <row r="26" spans="1:16" ht="16.5">
      <c r="A26" s="2" t="s">
        <v>228</v>
      </c>
      <c r="B26" s="137">
        <v>11826</v>
      </c>
      <c r="C26" s="137">
        <v>3724</v>
      </c>
      <c r="D26" s="137">
        <v>8102</v>
      </c>
      <c r="E26">
        <v>2</v>
      </c>
      <c r="F26">
        <v>4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16</v>
      </c>
      <c r="N26">
        <v>23</v>
      </c>
      <c r="O26">
        <v>0</v>
      </c>
      <c r="P26">
        <v>0</v>
      </c>
    </row>
    <row r="27" spans="1:16" ht="16.5">
      <c r="A27" s="2" t="s">
        <v>229</v>
      </c>
      <c r="B27" s="137">
        <v>3020</v>
      </c>
      <c r="C27">
        <v>561</v>
      </c>
      <c r="D27" s="137">
        <v>2459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</row>
    <row r="28" spans="1:16" ht="16.5">
      <c r="A28" s="2" t="s">
        <v>230</v>
      </c>
      <c r="B28">
        <v>678</v>
      </c>
      <c r="C28">
        <v>72</v>
      </c>
      <c r="D28">
        <v>606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12</v>
      </c>
      <c r="N28">
        <v>0</v>
      </c>
      <c r="O28">
        <v>0</v>
      </c>
      <c r="P28">
        <v>0</v>
      </c>
    </row>
    <row r="29" spans="1:16" ht="16.5">
      <c r="A29" s="2" t="s">
        <v>231</v>
      </c>
      <c r="B29">
        <v>177</v>
      </c>
      <c r="C29">
        <v>54</v>
      </c>
      <c r="D29">
        <v>123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</v>
      </c>
      <c r="N29">
        <v>1</v>
      </c>
      <c r="O29">
        <v>0</v>
      </c>
      <c r="P29">
        <v>0</v>
      </c>
    </row>
    <row r="30" ht="16.5">
      <c r="A30" s="18"/>
    </row>
    <row r="34" spans="2:16" ht="16.5">
      <c r="B34" s="2" t="s">
        <v>76</v>
      </c>
      <c r="D34" s="2" t="s">
        <v>77</v>
      </c>
      <c r="F34" s="2" t="s">
        <v>78</v>
      </c>
      <c r="H34" s="2" t="s">
        <v>79</v>
      </c>
      <c r="J34" s="2" t="s">
        <v>80</v>
      </c>
      <c r="L34" s="2" t="s">
        <v>81</v>
      </c>
      <c r="N34" s="2" t="s">
        <v>82</v>
      </c>
      <c r="P34" s="2" t="s">
        <v>83</v>
      </c>
    </row>
    <row r="35" spans="2:17" ht="16.5">
      <c r="B35" s="2" t="s">
        <v>2</v>
      </c>
      <c r="C35" s="2" t="s">
        <v>3</v>
      </c>
      <c r="D35" s="2" t="s">
        <v>2</v>
      </c>
      <c r="E35" s="2" t="s">
        <v>3</v>
      </c>
      <c r="F35" s="2" t="s">
        <v>2</v>
      </c>
      <c r="G35" s="2" t="s">
        <v>3</v>
      </c>
      <c r="H35" s="2" t="s">
        <v>2</v>
      </c>
      <c r="I35" s="2" t="s">
        <v>3</v>
      </c>
      <c r="J35" s="2" t="s">
        <v>2</v>
      </c>
      <c r="K35" s="2" t="s">
        <v>3</v>
      </c>
      <c r="L35" s="2" t="s">
        <v>2</v>
      </c>
      <c r="M35" s="2" t="s">
        <v>3</v>
      </c>
      <c r="N35" s="2" t="s">
        <v>2</v>
      </c>
      <c r="O35" s="2" t="s">
        <v>3</v>
      </c>
      <c r="P35" s="2" t="s">
        <v>2</v>
      </c>
      <c r="Q35" s="2" t="s">
        <v>3</v>
      </c>
    </row>
    <row r="37" spans="1:17" ht="16.5">
      <c r="A37" s="2" t="s">
        <v>209</v>
      </c>
      <c r="B37">
        <v>37</v>
      </c>
      <c r="C37">
        <v>19</v>
      </c>
      <c r="D37" s="137">
        <v>1332</v>
      </c>
      <c r="E37">
        <v>593</v>
      </c>
      <c r="F37" s="137">
        <v>32025</v>
      </c>
      <c r="G37" s="137">
        <v>149129</v>
      </c>
      <c r="H37">
        <v>64</v>
      </c>
      <c r="I37">
        <v>25</v>
      </c>
      <c r="J37">
        <v>27</v>
      </c>
      <c r="K37">
        <v>7</v>
      </c>
      <c r="L37">
        <v>49</v>
      </c>
      <c r="M37">
        <v>17</v>
      </c>
      <c r="N37" s="137">
        <v>7558</v>
      </c>
      <c r="O37" s="137">
        <v>4846</v>
      </c>
      <c r="P37">
        <v>81</v>
      </c>
      <c r="Q37">
        <v>24</v>
      </c>
    </row>
    <row r="38" spans="1:17" ht="16.5">
      <c r="A38" s="2" t="s">
        <v>210</v>
      </c>
      <c r="B38">
        <v>8</v>
      </c>
      <c r="C38">
        <v>7</v>
      </c>
      <c r="D38">
        <v>125</v>
      </c>
      <c r="E38">
        <v>68</v>
      </c>
      <c r="F38" s="137">
        <v>3982</v>
      </c>
      <c r="G38" s="137">
        <v>24075</v>
      </c>
      <c r="H38">
        <v>10</v>
      </c>
      <c r="I38">
        <v>2</v>
      </c>
      <c r="J38">
        <v>6</v>
      </c>
      <c r="K38">
        <v>0</v>
      </c>
      <c r="L38">
        <v>11</v>
      </c>
      <c r="M38">
        <v>1</v>
      </c>
      <c r="N38">
        <v>495</v>
      </c>
      <c r="O38">
        <v>472</v>
      </c>
      <c r="P38">
        <v>10</v>
      </c>
      <c r="Q38">
        <v>2</v>
      </c>
    </row>
    <row r="39" spans="1:17" ht="16.5">
      <c r="A39" s="2" t="s">
        <v>211</v>
      </c>
      <c r="B39">
        <v>7</v>
      </c>
      <c r="C39">
        <v>7</v>
      </c>
      <c r="D39">
        <v>574</v>
      </c>
      <c r="E39">
        <v>265</v>
      </c>
      <c r="F39">
        <v>672</v>
      </c>
      <c r="G39" s="137">
        <v>26023</v>
      </c>
      <c r="H39">
        <v>16</v>
      </c>
      <c r="I39">
        <v>4</v>
      </c>
      <c r="J39">
        <v>14</v>
      </c>
      <c r="K39">
        <v>5</v>
      </c>
      <c r="L39">
        <v>23</v>
      </c>
      <c r="M39">
        <v>15</v>
      </c>
      <c r="N39" s="137">
        <v>3923</v>
      </c>
      <c r="O39" s="137">
        <v>2758</v>
      </c>
      <c r="P39">
        <v>23</v>
      </c>
      <c r="Q39">
        <v>9</v>
      </c>
    </row>
    <row r="40" spans="1:17" ht="16.5">
      <c r="A40" s="2" t="s">
        <v>212</v>
      </c>
      <c r="B40">
        <v>2</v>
      </c>
      <c r="C40">
        <v>1</v>
      </c>
      <c r="D40">
        <v>114</v>
      </c>
      <c r="E40">
        <v>44</v>
      </c>
      <c r="F40" s="137">
        <v>3864</v>
      </c>
      <c r="G40" s="137">
        <v>15889</v>
      </c>
      <c r="H40">
        <v>9</v>
      </c>
      <c r="I40">
        <v>4</v>
      </c>
      <c r="J40">
        <v>2</v>
      </c>
      <c r="K40">
        <v>1</v>
      </c>
      <c r="L40">
        <v>2</v>
      </c>
      <c r="M40">
        <v>0</v>
      </c>
      <c r="N40">
        <v>720</v>
      </c>
      <c r="O40">
        <v>442</v>
      </c>
      <c r="P40">
        <v>2</v>
      </c>
      <c r="Q40">
        <v>0</v>
      </c>
    </row>
    <row r="41" spans="1:17" ht="16.5">
      <c r="A41" s="2" t="s">
        <v>213</v>
      </c>
      <c r="B41">
        <v>2</v>
      </c>
      <c r="C41">
        <v>4</v>
      </c>
      <c r="D41">
        <v>39</v>
      </c>
      <c r="E41">
        <v>18</v>
      </c>
      <c r="F41" s="137">
        <v>2834</v>
      </c>
      <c r="G41" s="137">
        <v>9285</v>
      </c>
      <c r="H41">
        <v>6</v>
      </c>
      <c r="I41">
        <v>5</v>
      </c>
      <c r="J41">
        <v>2</v>
      </c>
      <c r="K41">
        <v>1</v>
      </c>
      <c r="L41">
        <v>3</v>
      </c>
      <c r="M41">
        <v>0</v>
      </c>
      <c r="N41">
        <v>342</v>
      </c>
      <c r="O41">
        <v>150</v>
      </c>
      <c r="P41">
        <v>3</v>
      </c>
      <c r="Q41">
        <v>0</v>
      </c>
    </row>
    <row r="42" spans="1:17" ht="16.5">
      <c r="A42" s="2" t="s">
        <v>214</v>
      </c>
      <c r="B42">
        <v>4</v>
      </c>
      <c r="C42">
        <v>0</v>
      </c>
      <c r="D42">
        <v>46</v>
      </c>
      <c r="E42">
        <v>21</v>
      </c>
      <c r="F42" s="137">
        <v>3637</v>
      </c>
      <c r="G42" s="137">
        <v>11918</v>
      </c>
      <c r="H42">
        <v>4</v>
      </c>
      <c r="I42">
        <v>3</v>
      </c>
      <c r="J42">
        <v>0</v>
      </c>
      <c r="K42">
        <v>0</v>
      </c>
      <c r="L42">
        <v>0</v>
      </c>
      <c r="M42">
        <v>0</v>
      </c>
      <c r="N42">
        <v>643</v>
      </c>
      <c r="O42">
        <v>356</v>
      </c>
      <c r="P42">
        <v>1</v>
      </c>
      <c r="Q42">
        <v>0</v>
      </c>
    </row>
    <row r="43" spans="1:17" ht="16.5">
      <c r="A43" s="2" t="s">
        <v>215</v>
      </c>
      <c r="B43">
        <v>0</v>
      </c>
      <c r="C43">
        <v>0</v>
      </c>
      <c r="D43">
        <v>7</v>
      </c>
      <c r="E43">
        <v>3</v>
      </c>
      <c r="F43" s="137">
        <v>1479</v>
      </c>
      <c r="G43" s="137">
        <v>3468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35</v>
      </c>
      <c r="O43">
        <v>20</v>
      </c>
      <c r="P43">
        <v>0</v>
      </c>
      <c r="Q43">
        <v>0</v>
      </c>
    </row>
    <row r="44" spans="1:17" ht="16.5">
      <c r="A44" s="2" t="s">
        <v>216</v>
      </c>
      <c r="B44">
        <v>9</v>
      </c>
      <c r="C44">
        <v>0</v>
      </c>
      <c r="D44">
        <v>64</v>
      </c>
      <c r="E44">
        <v>34</v>
      </c>
      <c r="F44" s="137">
        <v>5303</v>
      </c>
      <c r="G44" s="137">
        <v>13670</v>
      </c>
      <c r="H44">
        <v>7</v>
      </c>
      <c r="I44">
        <v>2</v>
      </c>
      <c r="J44">
        <v>3</v>
      </c>
      <c r="K44">
        <v>0</v>
      </c>
      <c r="L44">
        <v>0</v>
      </c>
      <c r="M44">
        <v>0</v>
      </c>
      <c r="N44">
        <v>431</v>
      </c>
      <c r="O44">
        <v>183</v>
      </c>
      <c r="P44">
        <v>22</v>
      </c>
      <c r="Q44">
        <v>9</v>
      </c>
    </row>
    <row r="45" spans="1:17" ht="16.5">
      <c r="A45" s="2" t="s">
        <v>217</v>
      </c>
      <c r="B45">
        <v>0</v>
      </c>
      <c r="C45">
        <v>0</v>
      </c>
      <c r="D45">
        <v>16</v>
      </c>
      <c r="E45">
        <v>10</v>
      </c>
      <c r="F45">
        <v>559</v>
      </c>
      <c r="G45" s="137">
        <v>4179</v>
      </c>
      <c r="H45">
        <v>1</v>
      </c>
      <c r="I45">
        <v>1</v>
      </c>
      <c r="J45">
        <v>0</v>
      </c>
      <c r="K45">
        <v>0</v>
      </c>
      <c r="L45">
        <v>2</v>
      </c>
      <c r="M45">
        <v>0</v>
      </c>
      <c r="N45">
        <v>143</v>
      </c>
      <c r="O45">
        <v>64</v>
      </c>
      <c r="P45">
        <v>3</v>
      </c>
      <c r="Q45">
        <v>0</v>
      </c>
    </row>
    <row r="46" spans="1:17" ht="16.5">
      <c r="A46" s="2" t="s">
        <v>218</v>
      </c>
      <c r="B46">
        <v>0</v>
      </c>
      <c r="C46">
        <v>0</v>
      </c>
      <c r="D46">
        <v>4</v>
      </c>
      <c r="E46">
        <v>2</v>
      </c>
      <c r="F46">
        <v>891</v>
      </c>
      <c r="G46" s="137">
        <v>4502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27</v>
      </c>
      <c r="O46">
        <v>17</v>
      </c>
      <c r="P46">
        <v>0</v>
      </c>
      <c r="Q46">
        <v>0</v>
      </c>
    </row>
    <row r="47" spans="1:17" ht="16.5">
      <c r="A47" s="2" t="s">
        <v>219</v>
      </c>
      <c r="B47">
        <v>0</v>
      </c>
      <c r="C47">
        <v>0</v>
      </c>
      <c r="D47">
        <v>12</v>
      </c>
      <c r="E47">
        <v>6</v>
      </c>
      <c r="F47" s="137">
        <v>3101</v>
      </c>
      <c r="G47" s="137">
        <v>7143</v>
      </c>
      <c r="H47">
        <v>2</v>
      </c>
      <c r="I47">
        <v>2</v>
      </c>
      <c r="J47">
        <v>0</v>
      </c>
      <c r="K47">
        <v>0</v>
      </c>
      <c r="L47">
        <v>0</v>
      </c>
      <c r="M47">
        <v>0</v>
      </c>
      <c r="N47">
        <v>57</v>
      </c>
      <c r="O47">
        <v>36</v>
      </c>
      <c r="P47">
        <v>0</v>
      </c>
      <c r="Q47">
        <v>0</v>
      </c>
    </row>
    <row r="48" spans="1:17" ht="16.5">
      <c r="A48" s="2" t="s">
        <v>220</v>
      </c>
      <c r="B48">
        <v>0</v>
      </c>
      <c r="C48">
        <v>0</v>
      </c>
      <c r="D48">
        <v>6</v>
      </c>
      <c r="E48">
        <v>1</v>
      </c>
      <c r="F48">
        <v>458</v>
      </c>
      <c r="G48" s="137">
        <v>3326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31</v>
      </c>
      <c r="O48">
        <v>10</v>
      </c>
      <c r="P48">
        <v>1</v>
      </c>
      <c r="Q48">
        <v>0</v>
      </c>
    </row>
    <row r="49" spans="1:17" ht="16.5">
      <c r="A49" s="2" t="s">
        <v>221</v>
      </c>
      <c r="B49">
        <v>0</v>
      </c>
      <c r="C49">
        <v>0</v>
      </c>
      <c r="D49">
        <v>0</v>
      </c>
      <c r="E49">
        <v>0</v>
      </c>
      <c r="F49">
        <v>705</v>
      </c>
      <c r="G49" s="137">
        <v>4867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136</v>
      </c>
      <c r="O49">
        <v>60</v>
      </c>
      <c r="P49">
        <v>0</v>
      </c>
      <c r="Q49">
        <v>0</v>
      </c>
    </row>
    <row r="50" spans="1:17" ht="16.5">
      <c r="A50" s="2" t="s">
        <v>222</v>
      </c>
      <c r="B50">
        <v>0</v>
      </c>
      <c r="C50">
        <v>0</v>
      </c>
      <c r="D50">
        <v>42</v>
      </c>
      <c r="E50">
        <v>7</v>
      </c>
      <c r="F50">
        <v>413</v>
      </c>
      <c r="G50" s="137">
        <v>3600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8</v>
      </c>
      <c r="O50">
        <v>10</v>
      </c>
      <c r="P50">
        <v>1</v>
      </c>
      <c r="Q50">
        <v>0</v>
      </c>
    </row>
    <row r="51" spans="1:17" ht="16.5">
      <c r="A51" s="2" t="s">
        <v>223</v>
      </c>
      <c r="B51">
        <v>0</v>
      </c>
      <c r="C51">
        <v>0</v>
      </c>
      <c r="D51">
        <v>4</v>
      </c>
      <c r="E51">
        <v>2</v>
      </c>
      <c r="F51" s="137">
        <v>1682</v>
      </c>
      <c r="G51" s="137">
        <v>4257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33</v>
      </c>
      <c r="O51">
        <v>26</v>
      </c>
      <c r="P51">
        <v>0</v>
      </c>
      <c r="Q51">
        <v>0</v>
      </c>
    </row>
    <row r="52" spans="1:17" ht="16.5">
      <c r="A52" s="2" t="s">
        <v>224</v>
      </c>
      <c r="B52">
        <v>0</v>
      </c>
      <c r="C52">
        <v>0</v>
      </c>
      <c r="D52">
        <v>1</v>
      </c>
      <c r="E52">
        <v>1</v>
      </c>
      <c r="F52">
        <v>157</v>
      </c>
      <c r="G52" s="137">
        <v>1207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13</v>
      </c>
      <c r="O52">
        <v>4</v>
      </c>
      <c r="P52">
        <v>0</v>
      </c>
      <c r="Q52">
        <v>0</v>
      </c>
    </row>
    <row r="53" spans="1:17" ht="16.5">
      <c r="A53" s="2" t="s">
        <v>225</v>
      </c>
      <c r="B53">
        <v>2</v>
      </c>
      <c r="C53">
        <v>0</v>
      </c>
      <c r="D53">
        <v>31</v>
      </c>
      <c r="E53">
        <v>11</v>
      </c>
      <c r="F53">
        <v>165</v>
      </c>
      <c r="G53" s="137">
        <v>2613</v>
      </c>
      <c r="H53">
        <v>2</v>
      </c>
      <c r="I53">
        <v>0</v>
      </c>
      <c r="J53">
        <v>0</v>
      </c>
      <c r="K53">
        <v>0</v>
      </c>
      <c r="L53">
        <v>0</v>
      </c>
      <c r="M53">
        <v>0</v>
      </c>
      <c r="N53">
        <v>34</v>
      </c>
      <c r="O53">
        <v>16</v>
      </c>
      <c r="P53">
        <v>1</v>
      </c>
      <c r="Q53">
        <v>0</v>
      </c>
    </row>
    <row r="54" spans="1:17" ht="16.5">
      <c r="A54" s="2" t="s">
        <v>226</v>
      </c>
      <c r="B54">
        <v>0</v>
      </c>
      <c r="C54">
        <v>0</v>
      </c>
      <c r="D54">
        <v>0</v>
      </c>
      <c r="E54">
        <v>0</v>
      </c>
      <c r="F54" s="137">
        <v>1252</v>
      </c>
      <c r="G54">
        <v>668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3</v>
      </c>
      <c r="O54">
        <v>2</v>
      </c>
      <c r="P54">
        <v>0</v>
      </c>
      <c r="Q54">
        <v>0</v>
      </c>
    </row>
    <row r="55" spans="1:17" ht="16.5">
      <c r="A55" s="2" t="s">
        <v>227</v>
      </c>
      <c r="B55">
        <v>0</v>
      </c>
      <c r="C55">
        <v>0</v>
      </c>
      <c r="D55">
        <v>12</v>
      </c>
      <c r="E55">
        <v>6</v>
      </c>
      <c r="F55">
        <v>409</v>
      </c>
      <c r="G55" s="137">
        <v>2388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33</v>
      </c>
      <c r="O55">
        <v>22</v>
      </c>
      <c r="P55">
        <v>3</v>
      </c>
      <c r="Q55">
        <v>0</v>
      </c>
    </row>
    <row r="56" spans="1:17" ht="16.5">
      <c r="A56" s="2" t="s">
        <v>228</v>
      </c>
      <c r="B56">
        <v>3</v>
      </c>
      <c r="C56">
        <v>0</v>
      </c>
      <c r="D56">
        <v>233</v>
      </c>
      <c r="E56">
        <v>93</v>
      </c>
      <c r="F56">
        <v>295</v>
      </c>
      <c r="G56" s="137">
        <v>3760</v>
      </c>
      <c r="H56">
        <v>3</v>
      </c>
      <c r="I56">
        <v>1</v>
      </c>
      <c r="J56">
        <v>0</v>
      </c>
      <c r="K56">
        <v>0</v>
      </c>
      <c r="L56">
        <v>6</v>
      </c>
      <c r="M56">
        <v>1</v>
      </c>
      <c r="N56">
        <v>428</v>
      </c>
      <c r="O56">
        <v>185</v>
      </c>
      <c r="P56">
        <v>11</v>
      </c>
      <c r="Q56">
        <v>4</v>
      </c>
    </row>
    <row r="57" spans="1:17" ht="16.5">
      <c r="A57" s="2" t="s">
        <v>229</v>
      </c>
      <c r="B57">
        <v>0</v>
      </c>
      <c r="C57">
        <v>0</v>
      </c>
      <c r="D57">
        <v>2</v>
      </c>
      <c r="E57">
        <v>1</v>
      </c>
      <c r="F57">
        <v>95</v>
      </c>
      <c r="G57" s="137">
        <v>1704</v>
      </c>
      <c r="H57">
        <v>2</v>
      </c>
      <c r="I57">
        <v>1</v>
      </c>
      <c r="J57">
        <v>0</v>
      </c>
      <c r="K57">
        <v>0</v>
      </c>
      <c r="L57">
        <v>0</v>
      </c>
      <c r="M57">
        <v>0</v>
      </c>
      <c r="N57">
        <v>22</v>
      </c>
      <c r="O57">
        <v>12</v>
      </c>
      <c r="P57">
        <v>0</v>
      </c>
      <c r="Q57">
        <v>0</v>
      </c>
    </row>
    <row r="58" spans="1:17" ht="16.5">
      <c r="A58" s="2" t="s">
        <v>230</v>
      </c>
      <c r="B58">
        <v>0</v>
      </c>
      <c r="C58">
        <v>0</v>
      </c>
      <c r="D58">
        <v>0</v>
      </c>
      <c r="E58">
        <v>0</v>
      </c>
      <c r="F58">
        <v>26</v>
      </c>
      <c r="G58">
        <v>483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1</v>
      </c>
      <c r="P58">
        <v>0</v>
      </c>
      <c r="Q58">
        <v>0</v>
      </c>
    </row>
    <row r="59" spans="1:17" ht="16.5">
      <c r="A59" s="2" t="s">
        <v>231</v>
      </c>
      <c r="B59">
        <v>0</v>
      </c>
      <c r="C59">
        <v>0</v>
      </c>
      <c r="D59">
        <v>0</v>
      </c>
      <c r="E59">
        <v>0</v>
      </c>
      <c r="F59">
        <v>46</v>
      </c>
      <c r="G59">
        <v>104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3" ht="17.25" customHeight="1"/>
    <row r="64" spans="2:16" ht="16.5">
      <c r="B64" s="2" t="s">
        <v>84</v>
      </c>
      <c r="D64" s="2" t="s">
        <v>85</v>
      </c>
      <c r="F64" s="2" t="s">
        <v>86</v>
      </c>
      <c r="H64" s="2" t="s">
        <v>87</v>
      </c>
      <c r="J64" s="2" t="s">
        <v>401</v>
      </c>
      <c r="L64" s="2" t="s">
        <v>88</v>
      </c>
      <c r="N64" s="2" t="s">
        <v>89</v>
      </c>
      <c r="P64" s="2" t="s">
        <v>90</v>
      </c>
    </row>
    <row r="65" spans="2:17" ht="16.5">
      <c r="B65" s="2" t="s">
        <v>2</v>
      </c>
      <c r="C65" s="2" t="s">
        <v>3</v>
      </c>
      <c r="D65" s="2" t="s">
        <v>2</v>
      </c>
      <c r="E65" s="2" t="s">
        <v>3</v>
      </c>
      <c r="F65" s="2" t="s">
        <v>2</v>
      </c>
      <c r="G65" s="2" t="s">
        <v>3</v>
      </c>
      <c r="H65" s="2" t="s">
        <v>2</v>
      </c>
      <c r="I65" s="2" t="s">
        <v>3</v>
      </c>
      <c r="J65" s="2" t="s">
        <v>2</v>
      </c>
      <c r="K65" s="2" t="s">
        <v>3</v>
      </c>
      <c r="L65" s="2" t="s">
        <v>2</v>
      </c>
      <c r="M65" s="2" t="s">
        <v>3</v>
      </c>
      <c r="N65" s="2" t="s">
        <v>2</v>
      </c>
      <c r="O65" s="2" t="s">
        <v>3</v>
      </c>
      <c r="P65" s="2" t="s">
        <v>2</v>
      </c>
      <c r="Q65" s="2" t="s">
        <v>3</v>
      </c>
    </row>
    <row r="67" spans="1:17" ht="16.5">
      <c r="A67" s="2" t="s">
        <v>209</v>
      </c>
      <c r="B67" s="137">
        <v>1673</v>
      </c>
      <c r="C67" s="137">
        <v>1929</v>
      </c>
      <c r="D67">
        <v>4</v>
      </c>
      <c r="E67">
        <v>16</v>
      </c>
      <c r="F67">
        <v>8</v>
      </c>
      <c r="G67">
        <v>0</v>
      </c>
      <c r="H67" s="137">
        <v>6930</v>
      </c>
      <c r="I67" s="137">
        <v>6149</v>
      </c>
      <c r="J67">
        <v>206</v>
      </c>
      <c r="K67">
        <v>309</v>
      </c>
      <c r="L67">
        <v>102</v>
      </c>
      <c r="M67">
        <v>16</v>
      </c>
      <c r="N67">
        <v>56</v>
      </c>
      <c r="O67">
        <v>10</v>
      </c>
      <c r="P67" s="137">
        <v>33471</v>
      </c>
      <c r="Q67" s="137">
        <v>52322</v>
      </c>
    </row>
    <row r="68" spans="1:17" ht="16.5">
      <c r="A68" s="2" t="s">
        <v>210</v>
      </c>
      <c r="B68">
        <v>198</v>
      </c>
      <c r="C68">
        <v>259</v>
      </c>
      <c r="D68">
        <v>1</v>
      </c>
      <c r="E68">
        <v>0</v>
      </c>
      <c r="F68">
        <v>2</v>
      </c>
      <c r="G68">
        <v>0</v>
      </c>
      <c r="H68">
        <v>882</v>
      </c>
      <c r="I68">
        <v>883</v>
      </c>
      <c r="J68">
        <v>4</v>
      </c>
      <c r="K68">
        <v>6</v>
      </c>
      <c r="L68">
        <v>21</v>
      </c>
      <c r="M68">
        <v>3</v>
      </c>
      <c r="N68">
        <v>10</v>
      </c>
      <c r="O68">
        <v>2</v>
      </c>
      <c r="P68" s="137">
        <v>3312</v>
      </c>
      <c r="Q68" s="137">
        <v>5517</v>
      </c>
    </row>
    <row r="69" spans="1:17" ht="16.5">
      <c r="A69" s="2" t="s">
        <v>211</v>
      </c>
      <c r="B69">
        <v>823</v>
      </c>
      <c r="C69">
        <v>958</v>
      </c>
      <c r="D69">
        <v>0</v>
      </c>
      <c r="E69">
        <v>1</v>
      </c>
      <c r="F69">
        <v>2</v>
      </c>
      <c r="G69">
        <v>0</v>
      </c>
      <c r="H69" s="137">
        <v>1582</v>
      </c>
      <c r="I69" s="137">
        <v>1597</v>
      </c>
      <c r="J69">
        <v>41</v>
      </c>
      <c r="K69">
        <v>74</v>
      </c>
      <c r="L69">
        <v>27</v>
      </c>
      <c r="M69">
        <v>4</v>
      </c>
      <c r="N69">
        <v>18</v>
      </c>
      <c r="O69">
        <v>4</v>
      </c>
      <c r="P69">
        <v>261</v>
      </c>
      <c r="Q69" s="137">
        <v>5549</v>
      </c>
    </row>
    <row r="70" spans="1:17" ht="16.5">
      <c r="A70" s="2" t="s">
        <v>212</v>
      </c>
      <c r="B70">
        <v>157</v>
      </c>
      <c r="C70">
        <v>189</v>
      </c>
      <c r="D70">
        <v>0</v>
      </c>
      <c r="E70">
        <v>2</v>
      </c>
      <c r="F70">
        <v>0</v>
      </c>
      <c r="G70">
        <v>0</v>
      </c>
      <c r="H70" s="137">
        <v>1291</v>
      </c>
      <c r="I70">
        <v>970</v>
      </c>
      <c r="J70">
        <v>52</v>
      </c>
      <c r="K70">
        <v>66</v>
      </c>
      <c r="L70">
        <v>6</v>
      </c>
      <c r="M70">
        <v>0</v>
      </c>
      <c r="N70">
        <v>7</v>
      </c>
      <c r="O70">
        <v>0</v>
      </c>
      <c r="P70" s="137">
        <v>3766</v>
      </c>
      <c r="Q70" s="137">
        <v>6072</v>
      </c>
    </row>
    <row r="71" spans="1:17" ht="16.5">
      <c r="A71" s="2" t="s">
        <v>213</v>
      </c>
      <c r="B71">
        <v>51</v>
      </c>
      <c r="C71">
        <v>44</v>
      </c>
      <c r="D71">
        <v>0</v>
      </c>
      <c r="E71">
        <v>2</v>
      </c>
      <c r="F71">
        <v>1</v>
      </c>
      <c r="G71">
        <v>0</v>
      </c>
      <c r="H71">
        <v>449</v>
      </c>
      <c r="I71">
        <v>266</v>
      </c>
      <c r="J71">
        <v>5</v>
      </c>
      <c r="K71">
        <v>21</v>
      </c>
      <c r="L71">
        <v>5</v>
      </c>
      <c r="M71">
        <v>0</v>
      </c>
      <c r="N71">
        <v>4</v>
      </c>
      <c r="O71">
        <v>1</v>
      </c>
      <c r="P71" s="137">
        <v>3710</v>
      </c>
      <c r="Q71" s="137">
        <v>3836</v>
      </c>
    </row>
    <row r="72" spans="1:17" ht="16.5">
      <c r="A72" s="2" t="s">
        <v>214</v>
      </c>
      <c r="B72">
        <v>104</v>
      </c>
      <c r="C72">
        <v>109</v>
      </c>
      <c r="D72">
        <v>2</v>
      </c>
      <c r="E72">
        <v>3</v>
      </c>
      <c r="F72">
        <v>2</v>
      </c>
      <c r="G72">
        <v>0</v>
      </c>
      <c r="H72">
        <v>559</v>
      </c>
      <c r="I72">
        <v>572</v>
      </c>
      <c r="J72">
        <v>25</v>
      </c>
      <c r="K72">
        <v>24</v>
      </c>
      <c r="L72">
        <v>10</v>
      </c>
      <c r="M72">
        <v>0</v>
      </c>
      <c r="N72">
        <v>4</v>
      </c>
      <c r="O72">
        <v>1</v>
      </c>
      <c r="P72" s="137">
        <v>3125</v>
      </c>
      <c r="Q72" s="137">
        <v>5341</v>
      </c>
    </row>
    <row r="73" spans="1:17" ht="16.5">
      <c r="A73" s="2" t="s">
        <v>215</v>
      </c>
      <c r="B73">
        <v>10</v>
      </c>
      <c r="C73">
        <v>7</v>
      </c>
      <c r="D73">
        <v>0</v>
      </c>
      <c r="E73">
        <v>0</v>
      </c>
      <c r="F73">
        <v>0</v>
      </c>
      <c r="G73">
        <v>0</v>
      </c>
      <c r="H73">
        <v>30</v>
      </c>
      <c r="I73">
        <v>29</v>
      </c>
      <c r="J73">
        <v>1</v>
      </c>
      <c r="K73">
        <v>3</v>
      </c>
      <c r="L73">
        <v>1</v>
      </c>
      <c r="M73">
        <v>0</v>
      </c>
      <c r="N73">
        <v>0</v>
      </c>
      <c r="O73">
        <v>0</v>
      </c>
      <c r="P73">
        <v>807</v>
      </c>
      <c r="Q73">
        <v>691</v>
      </c>
    </row>
    <row r="74" spans="1:17" ht="16.5">
      <c r="A74" s="2" t="s">
        <v>216</v>
      </c>
      <c r="B74">
        <v>74</v>
      </c>
      <c r="C74">
        <v>107</v>
      </c>
      <c r="D74">
        <v>0</v>
      </c>
      <c r="E74">
        <v>3</v>
      </c>
      <c r="F74">
        <v>1</v>
      </c>
      <c r="G74">
        <v>0</v>
      </c>
      <c r="H74">
        <v>577</v>
      </c>
      <c r="I74">
        <v>508</v>
      </c>
      <c r="J74">
        <v>16</v>
      </c>
      <c r="K74">
        <v>24</v>
      </c>
      <c r="L74">
        <v>16</v>
      </c>
      <c r="M74">
        <v>6</v>
      </c>
      <c r="N74">
        <v>7</v>
      </c>
      <c r="O74">
        <v>2</v>
      </c>
      <c r="P74" s="137">
        <v>9062</v>
      </c>
      <c r="Q74" s="137">
        <v>9469</v>
      </c>
    </row>
    <row r="75" spans="1:17" ht="16.5">
      <c r="A75" s="2" t="s">
        <v>217</v>
      </c>
      <c r="B75">
        <v>70</v>
      </c>
      <c r="C75">
        <v>57</v>
      </c>
      <c r="D75">
        <v>0</v>
      </c>
      <c r="E75">
        <v>0</v>
      </c>
      <c r="F75">
        <v>0</v>
      </c>
      <c r="G75">
        <v>0</v>
      </c>
      <c r="H75">
        <v>99</v>
      </c>
      <c r="I75">
        <v>92</v>
      </c>
      <c r="J75">
        <v>10</v>
      </c>
      <c r="K75">
        <v>0</v>
      </c>
      <c r="L75">
        <v>0</v>
      </c>
      <c r="M75">
        <v>0</v>
      </c>
      <c r="N75">
        <v>1</v>
      </c>
      <c r="O75">
        <v>0</v>
      </c>
      <c r="P75" s="137">
        <v>3044</v>
      </c>
      <c r="Q75" s="137">
        <v>5177</v>
      </c>
    </row>
    <row r="76" spans="1:17" ht="16.5">
      <c r="A76" s="2" t="s">
        <v>218</v>
      </c>
      <c r="B76">
        <v>9</v>
      </c>
      <c r="C76">
        <v>10</v>
      </c>
      <c r="D76">
        <v>0</v>
      </c>
      <c r="E76">
        <v>0</v>
      </c>
      <c r="F76">
        <v>0</v>
      </c>
      <c r="G76">
        <v>0</v>
      </c>
      <c r="H76">
        <v>47</v>
      </c>
      <c r="I76">
        <v>46</v>
      </c>
      <c r="J76">
        <v>3</v>
      </c>
      <c r="K76">
        <v>22</v>
      </c>
      <c r="L76">
        <v>0</v>
      </c>
      <c r="M76">
        <v>0</v>
      </c>
      <c r="N76">
        <v>0</v>
      </c>
      <c r="O76">
        <v>0</v>
      </c>
      <c r="P76" s="137">
        <v>1443</v>
      </c>
      <c r="Q76" s="137">
        <v>2814</v>
      </c>
    </row>
    <row r="77" spans="1:17" ht="16.5">
      <c r="A77" s="2" t="s">
        <v>219</v>
      </c>
      <c r="B77">
        <v>26</v>
      </c>
      <c r="C77">
        <v>29</v>
      </c>
      <c r="D77">
        <v>0</v>
      </c>
      <c r="E77">
        <v>0</v>
      </c>
      <c r="F77">
        <v>0</v>
      </c>
      <c r="G77">
        <v>0</v>
      </c>
      <c r="H77">
        <v>289</v>
      </c>
      <c r="I77">
        <v>255</v>
      </c>
      <c r="J77">
        <v>5</v>
      </c>
      <c r="K77">
        <v>3</v>
      </c>
      <c r="L77">
        <v>1</v>
      </c>
      <c r="M77">
        <v>0</v>
      </c>
      <c r="N77">
        <v>1</v>
      </c>
      <c r="O77">
        <v>0</v>
      </c>
      <c r="P77" s="137">
        <v>1764</v>
      </c>
      <c r="Q77" s="137">
        <v>1917</v>
      </c>
    </row>
    <row r="78" spans="1:17" ht="16.5">
      <c r="A78" s="2" t="s">
        <v>220</v>
      </c>
      <c r="B78">
        <v>4</v>
      </c>
      <c r="C78">
        <v>3</v>
      </c>
      <c r="D78">
        <v>0</v>
      </c>
      <c r="E78">
        <v>0</v>
      </c>
      <c r="F78">
        <v>0</v>
      </c>
      <c r="G78">
        <v>0</v>
      </c>
      <c r="H78">
        <v>88</v>
      </c>
      <c r="I78">
        <v>81</v>
      </c>
      <c r="J78">
        <v>0</v>
      </c>
      <c r="K78">
        <v>1</v>
      </c>
      <c r="L78">
        <v>1</v>
      </c>
      <c r="M78">
        <v>0</v>
      </c>
      <c r="N78">
        <v>0</v>
      </c>
      <c r="O78">
        <v>0</v>
      </c>
      <c r="P78">
        <v>320</v>
      </c>
      <c r="Q78">
        <v>523</v>
      </c>
    </row>
    <row r="79" spans="1:17" ht="16.5">
      <c r="A79" s="2" t="s">
        <v>221</v>
      </c>
      <c r="B79">
        <v>6</v>
      </c>
      <c r="C79">
        <v>5</v>
      </c>
      <c r="D79">
        <v>0</v>
      </c>
      <c r="E79">
        <v>3</v>
      </c>
      <c r="F79">
        <v>0</v>
      </c>
      <c r="G79">
        <v>0</v>
      </c>
      <c r="H79">
        <v>148</v>
      </c>
      <c r="I79">
        <v>224</v>
      </c>
      <c r="J79">
        <v>9</v>
      </c>
      <c r="K79">
        <v>16</v>
      </c>
      <c r="L79">
        <v>1</v>
      </c>
      <c r="M79">
        <v>0</v>
      </c>
      <c r="N79">
        <v>0</v>
      </c>
      <c r="O79">
        <v>0</v>
      </c>
      <c r="P79">
        <v>317</v>
      </c>
      <c r="Q79">
        <v>664</v>
      </c>
    </row>
    <row r="80" spans="1:17" ht="16.5">
      <c r="A80" s="2" t="s">
        <v>222</v>
      </c>
      <c r="B80">
        <v>3</v>
      </c>
      <c r="C80">
        <v>3</v>
      </c>
      <c r="D80">
        <v>0</v>
      </c>
      <c r="E80">
        <v>0</v>
      </c>
      <c r="F80">
        <v>0</v>
      </c>
      <c r="G80">
        <v>0</v>
      </c>
      <c r="H80">
        <v>88</v>
      </c>
      <c r="I80">
        <v>62</v>
      </c>
      <c r="J80">
        <v>2</v>
      </c>
      <c r="K80">
        <v>0</v>
      </c>
      <c r="L80">
        <v>2</v>
      </c>
      <c r="M80">
        <v>0</v>
      </c>
      <c r="N80">
        <v>0</v>
      </c>
      <c r="O80">
        <v>0</v>
      </c>
      <c r="P80">
        <v>617</v>
      </c>
      <c r="Q80">
        <v>328</v>
      </c>
    </row>
    <row r="81" spans="1:17" ht="16.5">
      <c r="A81" s="2" t="s">
        <v>223</v>
      </c>
      <c r="B81">
        <v>1</v>
      </c>
      <c r="C81">
        <v>3</v>
      </c>
      <c r="D81">
        <v>1</v>
      </c>
      <c r="E81">
        <v>1</v>
      </c>
      <c r="F81">
        <v>0</v>
      </c>
      <c r="G81">
        <v>0</v>
      </c>
      <c r="H81">
        <v>215</v>
      </c>
      <c r="I81">
        <v>109</v>
      </c>
      <c r="J81">
        <v>1</v>
      </c>
      <c r="K81">
        <v>5</v>
      </c>
      <c r="L81">
        <v>5</v>
      </c>
      <c r="M81">
        <v>0</v>
      </c>
      <c r="N81">
        <v>1</v>
      </c>
      <c r="O81">
        <v>0</v>
      </c>
      <c r="P81">
        <v>613</v>
      </c>
      <c r="Q81">
        <v>804</v>
      </c>
    </row>
    <row r="82" spans="1:17" ht="16.5">
      <c r="A82" s="2" t="s">
        <v>224</v>
      </c>
      <c r="B82">
        <v>6</v>
      </c>
      <c r="C82">
        <v>10</v>
      </c>
      <c r="D82">
        <v>0</v>
      </c>
      <c r="E82">
        <v>0</v>
      </c>
      <c r="F82">
        <v>0</v>
      </c>
      <c r="G82">
        <v>0</v>
      </c>
      <c r="H82">
        <v>9</v>
      </c>
      <c r="I82">
        <v>11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28</v>
      </c>
      <c r="Q82">
        <v>170</v>
      </c>
    </row>
    <row r="83" spans="1:17" ht="16.5">
      <c r="A83" s="2" t="s">
        <v>225</v>
      </c>
      <c r="B83">
        <v>5</v>
      </c>
      <c r="C83">
        <v>12</v>
      </c>
      <c r="D83">
        <v>0</v>
      </c>
      <c r="E83">
        <v>0</v>
      </c>
      <c r="F83">
        <v>0</v>
      </c>
      <c r="G83">
        <v>0</v>
      </c>
      <c r="H83">
        <v>76</v>
      </c>
      <c r="I83">
        <v>103</v>
      </c>
      <c r="J83">
        <v>21</v>
      </c>
      <c r="K83">
        <v>31</v>
      </c>
      <c r="L83">
        <v>0</v>
      </c>
      <c r="M83">
        <v>0</v>
      </c>
      <c r="N83">
        <v>0</v>
      </c>
      <c r="O83">
        <v>0</v>
      </c>
      <c r="P83">
        <v>282</v>
      </c>
      <c r="Q83">
        <v>425</v>
      </c>
    </row>
    <row r="84" spans="1:17" ht="16.5">
      <c r="A84" s="2" t="s">
        <v>226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4</v>
      </c>
      <c r="I84">
        <v>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175</v>
      </c>
      <c r="Q84">
        <v>19</v>
      </c>
    </row>
    <row r="85" spans="1:17" ht="16.5">
      <c r="A85" s="2" t="s">
        <v>227</v>
      </c>
      <c r="B85">
        <v>16</v>
      </c>
      <c r="C85">
        <v>20</v>
      </c>
      <c r="D85">
        <v>0</v>
      </c>
      <c r="E85">
        <v>1</v>
      </c>
      <c r="F85">
        <v>0</v>
      </c>
      <c r="G85">
        <v>0</v>
      </c>
      <c r="H85">
        <v>65</v>
      </c>
      <c r="I85">
        <v>46</v>
      </c>
      <c r="J85">
        <v>0</v>
      </c>
      <c r="K85">
        <v>0</v>
      </c>
      <c r="L85">
        <v>1</v>
      </c>
      <c r="M85">
        <v>1</v>
      </c>
      <c r="N85">
        <v>1</v>
      </c>
      <c r="O85">
        <v>0</v>
      </c>
      <c r="P85">
        <v>124</v>
      </c>
      <c r="Q85">
        <v>324</v>
      </c>
    </row>
    <row r="86" spans="1:17" ht="16.5">
      <c r="A86" s="2" t="s">
        <v>228</v>
      </c>
      <c r="B86">
        <v>99</v>
      </c>
      <c r="C86">
        <v>100</v>
      </c>
      <c r="D86">
        <v>0</v>
      </c>
      <c r="E86">
        <v>0</v>
      </c>
      <c r="F86">
        <v>0</v>
      </c>
      <c r="G86">
        <v>0</v>
      </c>
      <c r="H86">
        <v>364</v>
      </c>
      <c r="I86">
        <v>222</v>
      </c>
      <c r="J86">
        <v>10</v>
      </c>
      <c r="K86">
        <v>10</v>
      </c>
      <c r="L86">
        <v>4</v>
      </c>
      <c r="M86">
        <v>2</v>
      </c>
      <c r="N86">
        <v>2</v>
      </c>
      <c r="O86">
        <v>0</v>
      </c>
      <c r="P86">
        <v>576</v>
      </c>
      <c r="Q86" s="137">
        <v>2401</v>
      </c>
    </row>
    <row r="87" spans="1:17" ht="16.5">
      <c r="A87" s="2" t="s">
        <v>229</v>
      </c>
      <c r="B87">
        <v>11</v>
      </c>
      <c r="C87">
        <v>4</v>
      </c>
      <c r="D87">
        <v>0</v>
      </c>
      <c r="E87">
        <v>0</v>
      </c>
      <c r="F87">
        <v>0</v>
      </c>
      <c r="G87">
        <v>0</v>
      </c>
      <c r="H87">
        <v>62</v>
      </c>
      <c r="I87">
        <v>62</v>
      </c>
      <c r="J87">
        <v>1</v>
      </c>
      <c r="K87">
        <v>3</v>
      </c>
      <c r="L87">
        <v>1</v>
      </c>
      <c r="M87">
        <v>0</v>
      </c>
      <c r="N87">
        <v>0</v>
      </c>
      <c r="O87">
        <v>0</v>
      </c>
      <c r="P87">
        <v>120</v>
      </c>
      <c r="Q87">
        <v>240</v>
      </c>
    </row>
    <row r="88" spans="1:17" ht="16.5">
      <c r="A88" s="2" t="s">
        <v>230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6</v>
      </c>
      <c r="I88">
        <v>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3</v>
      </c>
      <c r="Q88">
        <v>37</v>
      </c>
    </row>
    <row r="89" spans="1:17" ht="16.5">
      <c r="A89" s="2" t="s">
        <v>231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2</v>
      </c>
      <c r="Q89">
        <v>4</v>
      </c>
    </row>
    <row r="94" spans="2:17" ht="16.5">
      <c r="B94" t="s">
        <v>726</v>
      </c>
      <c r="C94" s="149"/>
      <c r="D94" s="149" t="s">
        <v>484</v>
      </c>
      <c r="E94" s="149"/>
      <c r="F94" s="149" t="s">
        <v>485</v>
      </c>
      <c r="G94" s="149"/>
      <c r="H94" s="149" t="s">
        <v>93</v>
      </c>
      <c r="I94" s="149"/>
      <c r="J94" s="149" t="s">
        <v>486</v>
      </c>
      <c r="K94" s="149"/>
      <c r="L94" s="149" t="s">
        <v>95</v>
      </c>
      <c r="M94" s="149"/>
      <c r="N94" s="149" t="s">
        <v>402</v>
      </c>
      <c r="O94" s="149"/>
      <c r="P94" s="149" t="s">
        <v>487</v>
      </c>
      <c r="Q94" s="149"/>
    </row>
    <row r="95" spans="2:17" ht="16.5">
      <c r="B95" s="149" t="s">
        <v>2</v>
      </c>
      <c r="C95" s="149" t="s">
        <v>3</v>
      </c>
      <c r="D95" s="149" t="s">
        <v>2</v>
      </c>
      <c r="E95" s="149" t="s">
        <v>3</v>
      </c>
      <c r="F95" s="149" t="s">
        <v>2</v>
      </c>
      <c r="G95" s="149" t="s">
        <v>3</v>
      </c>
      <c r="H95" s="149" t="s">
        <v>2</v>
      </c>
      <c r="I95" s="149" t="s">
        <v>3</v>
      </c>
      <c r="J95" s="149" t="s">
        <v>2</v>
      </c>
      <c r="K95" s="149" t="s">
        <v>3</v>
      </c>
      <c r="L95" s="149" t="s">
        <v>2</v>
      </c>
      <c r="M95" s="149" t="s">
        <v>3</v>
      </c>
      <c r="N95" s="149" t="s">
        <v>2</v>
      </c>
      <c r="O95" s="149" t="s">
        <v>3</v>
      </c>
      <c r="P95" s="149" t="s">
        <v>2</v>
      </c>
      <c r="Q95" s="149" t="s">
        <v>3</v>
      </c>
    </row>
    <row r="96" spans="2:17" ht="16.5"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</row>
    <row r="97" spans="1:17" ht="16.5">
      <c r="A97" s="2" t="s">
        <v>209</v>
      </c>
      <c r="B97">
        <v>1</v>
      </c>
      <c r="C97">
        <v>0</v>
      </c>
      <c r="D97">
        <v>734</v>
      </c>
      <c r="E97">
        <v>622</v>
      </c>
      <c r="F97">
        <v>11</v>
      </c>
      <c r="G97">
        <v>4</v>
      </c>
      <c r="H97" s="137">
        <v>52626</v>
      </c>
      <c r="I97" s="137">
        <v>13823</v>
      </c>
      <c r="J97">
        <v>138</v>
      </c>
      <c r="K97">
        <v>40</v>
      </c>
      <c r="L97" s="137">
        <v>52118</v>
      </c>
      <c r="M97" s="137">
        <v>51263</v>
      </c>
      <c r="N97">
        <v>33</v>
      </c>
      <c r="O97">
        <v>9</v>
      </c>
      <c r="P97">
        <v>14</v>
      </c>
      <c r="Q97">
        <v>22</v>
      </c>
    </row>
    <row r="98" spans="1:17" ht="16.5">
      <c r="A98" s="2" t="s">
        <v>210</v>
      </c>
      <c r="B98">
        <v>0</v>
      </c>
      <c r="C98">
        <v>0</v>
      </c>
      <c r="D98">
        <v>61</v>
      </c>
      <c r="E98">
        <v>68</v>
      </c>
      <c r="F98">
        <v>3</v>
      </c>
      <c r="G98">
        <v>3</v>
      </c>
      <c r="H98" s="137">
        <v>6800</v>
      </c>
      <c r="I98" s="137">
        <v>2423</v>
      </c>
      <c r="J98">
        <v>33</v>
      </c>
      <c r="K98">
        <v>13</v>
      </c>
      <c r="L98" s="137">
        <v>6830</v>
      </c>
      <c r="M98" s="137">
        <v>9495</v>
      </c>
      <c r="N98">
        <v>7</v>
      </c>
      <c r="O98">
        <v>3</v>
      </c>
      <c r="P98">
        <v>0</v>
      </c>
      <c r="Q98">
        <v>2</v>
      </c>
    </row>
    <row r="99" spans="1:17" ht="16.5">
      <c r="A99" s="2" t="s">
        <v>211</v>
      </c>
      <c r="B99">
        <v>1</v>
      </c>
      <c r="C99">
        <v>0</v>
      </c>
      <c r="D99">
        <v>320</v>
      </c>
      <c r="E99">
        <v>312</v>
      </c>
      <c r="F99">
        <v>4</v>
      </c>
      <c r="G99">
        <v>1</v>
      </c>
      <c r="H99">
        <v>435</v>
      </c>
      <c r="I99">
        <v>565</v>
      </c>
      <c r="J99">
        <v>54</v>
      </c>
      <c r="K99">
        <v>13</v>
      </c>
      <c r="L99">
        <v>583</v>
      </c>
      <c r="M99" s="137">
        <v>3072</v>
      </c>
      <c r="N99">
        <v>5</v>
      </c>
      <c r="O99">
        <v>3</v>
      </c>
      <c r="P99">
        <v>6</v>
      </c>
      <c r="Q99">
        <v>8</v>
      </c>
    </row>
    <row r="100" spans="1:17" ht="16.5">
      <c r="A100" s="2" t="s">
        <v>212</v>
      </c>
      <c r="B100">
        <v>0</v>
      </c>
      <c r="C100">
        <v>0</v>
      </c>
      <c r="D100">
        <v>37</v>
      </c>
      <c r="E100">
        <v>17</v>
      </c>
      <c r="F100">
        <v>1</v>
      </c>
      <c r="G100">
        <v>0</v>
      </c>
      <c r="H100" s="137">
        <v>9316</v>
      </c>
      <c r="I100" s="137">
        <v>1307</v>
      </c>
      <c r="J100">
        <v>18</v>
      </c>
      <c r="K100">
        <v>6</v>
      </c>
      <c r="L100" s="137">
        <v>11366</v>
      </c>
      <c r="M100" s="137">
        <v>6124</v>
      </c>
      <c r="N100">
        <v>4</v>
      </c>
      <c r="O100">
        <v>0</v>
      </c>
      <c r="P100">
        <v>0</v>
      </c>
      <c r="Q100">
        <v>0</v>
      </c>
    </row>
    <row r="101" spans="1:17" ht="16.5">
      <c r="A101" s="2" t="s">
        <v>213</v>
      </c>
      <c r="B101">
        <v>0</v>
      </c>
      <c r="C101">
        <v>0</v>
      </c>
      <c r="D101">
        <v>12</v>
      </c>
      <c r="E101">
        <v>15</v>
      </c>
      <c r="F101">
        <v>0</v>
      </c>
      <c r="G101">
        <v>0</v>
      </c>
      <c r="H101" s="137">
        <v>4917</v>
      </c>
      <c r="I101" s="137">
        <v>1105</v>
      </c>
      <c r="J101">
        <v>2</v>
      </c>
      <c r="K101">
        <v>1</v>
      </c>
      <c r="L101" s="137">
        <v>4171</v>
      </c>
      <c r="M101" s="137">
        <v>3877</v>
      </c>
      <c r="N101">
        <v>2</v>
      </c>
      <c r="O101">
        <v>0</v>
      </c>
      <c r="P101">
        <v>1</v>
      </c>
      <c r="Q101">
        <v>2</v>
      </c>
    </row>
    <row r="102" spans="1:17" ht="16.5">
      <c r="A102" s="2" t="s">
        <v>214</v>
      </c>
      <c r="B102">
        <v>0</v>
      </c>
      <c r="C102">
        <v>0</v>
      </c>
      <c r="D102">
        <v>37</v>
      </c>
      <c r="E102">
        <v>39</v>
      </c>
      <c r="F102">
        <v>1</v>
      </c>
      <c r="G102">
        <v>0</v>
      </c>
      <c r="H102" s="137">
        <v>2688</v>
      </c>
      <c r="I102">
        <v>815</v>
      </c>
      <c r="J102">
        <v>16</v>
      </c>
      <c r="K102">
        <v>6</v>
      </c>
      <c r="L102" s="137">
        <v>4028</v>
      </c>
      <c r="M102" s="137">
        <v>4160</v>
      </c>
      <c r="N102">
        <v>2</v>
      </c>
      <c r="O102">
        <v>2</v>
      </c>
      <c r="P102">
        <v>1</v>
      </c>
      <c r="Q102">
        <v>0</v>
      </c>
    </row>
    <row r="103" spans="1:17" ht="16.5">
      <c r="A103" s="2" t="s">
        <v>215</v>
      </c>
      <c r="B103">
        <v>0</v>
      </c>
      <c r="C103">
        <v>0</v>
      </c>
      <c r="D103">
        <v>4</v>
      </c>
      <c r="E103">
        <v>3</v>
      </c>
      <c r="F103">
        <v>0</v>
      </c>
      <c r="G103">
        <v>0</v>
      </c>
      <c r="H103">
        <v>475</v>
      </c>
      <c r="I103">
        <v>58</v>
      </c>
      <c r="J103">
        <v>0</v>
      </c>
      <c r="K103">
        <v>0</v>
      </c>
      <c r="L103">
        <v>789</v>
      </c>
      <c r="M103">
        <v>816</v>
      </c>
      <c r="N103">
        <v>0</v>
      </c>
      <c r="O103">
        <v>0</v>
      </c>
      <c r="P103">
        <v>0</v>
      </c>
      <c r="Q103">
        <v>1</v>
      </c>
    </row>
    <row r="104" spans="1:17" ht="16.5">
      <c r="A104" s="2" t="s">
        <v>216</v>
      </c>
      <c r="B104">
        <v>0</v>
      </c>
      <c r="C104">
        <v>0</v>
      </c>
      <c r="D104">
        <v>36</v>
      </c>
      <c r="E104">
        <v>29</v>
      </c>
      <c r="F104">
        <v>2</v>
      </c>
      <c r="G104">
        <v>0</v>
      </c>
      <c r="H104" s="137">
        <v>14775</v>
      </c>
      <c r="I104" s="137">
        <v>4151</v>
      </c>
      <c r="J104">
        <v>4</v>
      </c>
      <c r="K104">
        <v>0</v>
      </c>
      <c r="L104" s="137">
        <v>9244</v>
      </c>
      <c r="M104" s="137">
        <v>9314</v>
      </c>
      <c r="N104">
        <v>9</v>
      </c>
      <c r="O104">
        <v>0</v>
      </c>
      <c r="P104">
        <v>4</v>
      </c>
      <c r="Q104">
        <v>2</v>
      </c>
    </row>
    <row r="105" spans="1:17" ht="16.5">
      <c r="A105" s="2" t="s">
        <v>217</v>
      </c>
      <c r="B105">
        <v>0</v>
      </c>
      <c r="C105">
        <v>0</v>
      </c>
      <c r="D105">
        <v>58</v>
      </c>
      <c r="E105">
        <v>29</v>
      </c>
      <c r="F105">
        <v>0</v>
      </c>
      <c r="G105">
        <v>0</v>
      </c>
      <c r="H105" s="137">
        <v>1581</v>
      </c>
      <c r="I105">
        <v>510</v>
      </c>
      <c r="J105">
        <v>4</v>
      </c>
      <c r="K105">
        <v>0</v>
      </c>
      <c r="L105" s="137">
        <v>1575</v>
      </c>
      <c r="M105" s="137">
        <v>1948</v>
      </c>
      <c r="N105">
        <v>0</v>
      </c>
      <c r="O105">
        <v>0</v>
      </c>
      <c r="P105">
        <v>0</v>
      </c>
      <c r="Q105">
        <v>0</v>
      </c>
    </row>
    <row r="106" spans="1:17" ht="16.5">
      <c r="A106" s="2" t="s">
        <v>218</v>
      </c>
      <c r="B106">
        <v>0</v>
      </c>
      <c r="C106">
        <v>0</v>
      </c>
      <c r="D106">
        <v>4</v>
      </c>
      <c r="E106">
        <v>2</v>
      </c>
      <c r="F106">
        <v>0</v>
      </c>
      <c r="G106">
        <v>0</v>
      </c>
      <c r="H106" s="137">
        <v>1328</v>
      </c>
      <c r="I106">
        <v>442</v>
      </c>
      <c r="J106">
        <v>1</v>
      </c>
      <c r="K106">
        <v>0</v>
      </c>
      <c r="L106" s="137">
        <v>1137</v>
      </c>
      <c r="M106" s="137">
        <v>1384</v>
      </c>
      <c r="N106">
        <v>0</v>
      </c>
      <c r="O106">
        <v>0</v>
      </c>
      <c r="P106">
        <v>0</v>
      </c>
      <c r="Q106">
        <v>0</v>
      </c>
    </row>
    <row r="107" spans="1:17" ht="16.5">
      <c r="A107" s="2" t="s">
        <v>219</v>
      </c>
      <c r="B107">
        <v>0</v>
      </c>
      <c r="C107">
        <v>0</v>
      </c>
      <c r="D107">
        <v>4</v>
      </c>
      <c r="E107">
        <v>4</v>
      </c>
      <c r="F107">
        <v>0</v>
      </c>
      <c r="G107">
        <v>0</v>
      </c>
      <c r="H107" s="137">
        <v>5430</v>
      </c>
      <c r="I107" s="137">
        <v>1195</v>
      </c>
      <c r="J107">
        <v>1</v>
      </c>
      <c r="K107">
        <v>0</v>
      </c>
      <c r="L107" s="137">
        <v>7123</v>
      </c>
      <c r="M107" s="137">
        <v>3780</v>
      </c>
      <c r="N107">
        <v>1</v>
      </c>
      <c r="O107">
        <v>0</v>
      </c>
      <c r="P107">
        <v>0</v>
      </c>
      <c r="Q107">
        <v>0</v>
      </c>
    </row>
    <row r="108" spans="1:17" ht="16.5">
      <c r="A108" s="2" t="s">
        <v>220</v>
      </c>
      <c r="B108">
        <v>0</v>
      </c>
      <c r="C108">
        <v>0</v>
      </c>
      <c r="D108">
        <v>2</v>
      </c>
      <c r="E108">
        <v>6</v>
      </c>
      <c r="F108">
        <v>0</v>
      </c>
      <c r="G108">
        <v>0</v>
      </c>
      <c r="H108" s="137">
        <v>1086</v>
      </c>
      <c r="I108">
        <v>218</v>
      </c>
      <c r="J108">
        <v>0</v>
      </c>
      <c r="K108">
        <v>0</v>
      </c>
      <c r="L108" s="137">
        <v>1000</v>
      </c>
      <c r="M108" s="137">
        <v>1044</v>
      </c>
      <c r="N108">
        <v>0</v>
      </c>
      <c r="O108">
        <v>0</v>
      </c>
      <c r="P108">
        <v>0</v>
      </c>
      <c r="Q108">
        <v>0</v>
      </c>
    </row>
    <row r="109" spans="1:17" ht="16.5">
      <c r="A109" s="2" t="s">
        <v>221</v>
      </c>
      <c r="B109">
        <v>0</v>
      </c>
      <c r="C109">
        <v>0</v>
      </c>
      <c r="D109">
        <v>54</v>
      </c>
      <c r="E109">
        <v>30</v>
      </c>
      <c r="F109">
        <v>0</v>
      </c>
      <c r="G109">
        <v>0</v>
      </c>
      <c r="H109" s="137">
        <v>1344</v>
      </c>
      <c r="I109">
        <v>208</v>
      </c>
      <c r="J109">
        <v>1</v>
      </c>
      <c r="K109">
        <v>0</v>
      </c>
      <c r="L109" s="137">
        <v>1682</v>
      </c>
      <c r="M109" s="137">
        <v>1464</v>
      </c>
      <c r="N109">
        <v>0</v>
      </c>
      <c r="O109">
        <v>0</v>
      </c>
      <c r="P109">
        <v>0</v>
      </c>
      <c r="Q109">
        <v>0</v>
      </c>
    </row>
    <row r="110" spans="1:17" ht="16.5">
      <c r="A110" s="2" t="s">
        <v>222</v>
      </c>
      <c r="B110">
        <v>0</v>
      </c>
      <c r="C110">
        <v>0</v>
      </c>
      <c r="D110">
        <v>1</v>
      </c>
      <c r="E110">
        <v>2</v>
      </c>
      <c r="F110">
        <v>0</v>
      </c>
      <c r="G110">
        <v>0</v>
      </c>
      <c r="H110" s="137">
        <v>1050</v>
      </c>
      <c r="I110">
        <v>164</v>
      </c>
      <c r="J110">
        <v>0</v>
      </c>
      <c r="K110">
        <v>0</v>
      </c>
      <c r="L110">
        <v>831</v>
      </c>
      <c r="M110">
        <v>864</v>
      </c>
      <c r="N110">
        <v>0</v>
      </c>
      <c r="O110">
        <v>0</v>
      </c>
      <c r="P110">
        <v>0</v>
      </c>
      <c r="Q110">
        <v>0</v>
      </c>
    </row>
    <row r="111" spans="1:17" ht="16.5">
      <c r="A111" s="2" t="s">
        <v>223</v>
      </c>
      <c r="B111">
        <v>0</v>
      </c>
      <c r="C111">
        <v>0</v>
      </c>
      <c r="D111">
        <v>50</v>
      </c>
      <c r="E111">
        <v>30</v>
      </c>
      <c r="F111">
        <v>0</v>
      </c>
      <c r="G111">
        <v>0</v>
      </c>
      <c r="H111">
        <v>437</v>
      </c>
      <c r="I111">
        <v>159</v>
      </c>
      <c r="J111">
        <v>0</v>
      </c>
      <c r="K111">
        <v>0</v>
      </c>
      <c r="L111">
        <v>988</v>
      </c>
      <c r="M111" s="137">
        <v>1394</v>
      </c>
      <c r="N111">
        <v>0</v>
      </c>
      <c r="O111">
        <v>0</v>
      </c>
      <c r="P111">
        <v>0</v>
      </c>
      <c r="Q111">
        <v>5</v>
      </c>
    </row>
    <row r="112" spans="1:17" ht="16.5">
      <c r="A112" s="2" t="s">
        <v>224</v>
      </c>
      <c r="B112">
        <v>0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67</v>
      </c>
      <c r="I112">
        <v>18</v>
      </c>
      <c r="J112">
        <v>0</v>
      </c>
      <c r="K112">
        <v>1</v>
      </c>
      <c r="L112">
        <v>36</v>
      </c>
      <c r="M112">
        <v>287</v>
      </c>
      <c r="N112">
        <v>0</v>
      </c>
      <c r="O112">
        <v>0</v>
      </c>
      <c r="P112">
        <v>0</v>
      </c>
      <c r="Q112">
        <v>0</v>
      </c>
    </row>
    <row r="113" spans="1:17" ht="16.5">
      <c r="A113" s="2" t="s">
        <v>225</v>
      </c>
      <c r="B113">
        <v>0</v>
      </c>
      <c r="C113">
        <v>0</v>
      </c>
      <c r="D113">
        <v>6</v>
      </c>
      <c r="E113">
        <v>4</v>
      </c>
      <c r="F113">
        <v>0</v>
      </c>
      <c r="G113">
        <v>0</v>
      </c>
      <c r="H113">
        <v>388</v>
      </c>
      <c r="I113">
        <v>57</v>
      </c>
      <c r="J113">
        <v>0</v>
      </c>
      <c r="K113">
        <v>0</v>
      </c>
      <c r="L113">
        <v>93</v>
      </c>
      <c r="M113">
        <v>432</v>
      </c>
      <c r="N113">
        <v>2</v>
      </c>
      <c r="O113">
        <v>0</v>
      </c>
      <c r="P113">
        <v>0</v>
      </c>
      <c r="Q113">
        <v>0</v>
      </c>
    </row>
    <row r="114" spans="1:17" ht="16.5">
      <c r="A114" s="2" t="s">
        <v>226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3</v>
      </c>
      <c r="I114">
        <v>2</v>
      </c>
      <c r="J114">
        <v>0</v>
      </c>
      <c r="K114">
        <v>0</v>
      </c>
      <c r="L114">
        <v>5</v>
      </c>
      <c r="M114">
        <v>110</v>
      </c>
      <c r="N114">
        <v>0</v>
      </c>
      <c r="O114">
        <v>0</v>
      </c>
      <c r="P114">
        <v>0</v>
      </c>
      <c r="Q114">
        <v>0</v>
      </c>
    </row>
    <row r="115" spans="1:17" ht="16.5">
      <c r="A115" s="2" t="s">
        <v>227</v>
      </c>
      <c r="B115">
        <v>0</v>
      </c>
      <c r="C115">
        <v>0</v>
      </c>
      <c r="D115">
        <v>6</v>
      </c>
      <c r="E115">
        <v>4</v>
      </c>
      <c r="F115">
        <v>0</v>
      </c>
      <c r="G115">
        <v>0</v>
      </c>
      <c r="H115">
        <v>128</v>
      </c>
      <c r="I115">
        <v>154</v>
      </c>
      <c r="J115">
        <v>0</v>
      </c>
      <c r="K115">
        <v>0</v>
      </c>
      <c r="L115">
        <v>99</v>
      </c>
      <c r="M115">
        <v>558</v>
      </c>
      <c r="N115">
        <v>0</v>
      </c>
      <c r="O115">
        <v>0</v>
      </c>
      <c r="P115">
        <v>0</v>
      </c>
      <c r="Q115">
        <v>0</v>
      </c>
    </row>
    <row r="116" spans="1:17" ht="16.5">
      <c r="A116" s="2" t="s">
        <v>228</v>
      </c>
      <c r="B116">
        <v>0</v>
      </c>
      <c r="C116">
        <v>0</v>
      </c>
      <c r="D116">
        <v>41</v>
      </c>
      <c r="E116">
        <v>24</v>
      </c>
      <c r="F116">
        <v>0</v>
      </c>
      <c r="G116">
        <v>0</v>
      </c>
      <c r="H116">
        <v>299</v>
      </c>
      <c r="I116">
        <v>227</v>
      </c>
      <c r="J116">
        <v>3</v>
      </c>
      <c r="K116">
        <v>0</v>
      </c>
      <c r="L116">
        <v>462</v>
      </c>
      <c r="M116">
        <v>738</v>
      </c>
      <c r="N116">
        <v>0</v>
      </c>
      <c r="O116">
        <v>0</v>
      </c>
      <c r="P116">
        <v>2</v>
      </c>
      <c r="Q116">
        <v>2</v>
      </c>
    </row>
    <row r="117" spans="1:17" ht="16.5">
      <c r="A117" s="2" t="s">
        <v>229</v>
      </c>
      <c r="B117">
        <v>0</v>
      </c>
      <c r="C117">
        <v>0</v>
      </c>
      <c r="D117">
        <v>0</v>
      </c>
      <c r="E117">
        <v>2</v>
      </c>
      <c r="F117">
        <v>0</v>
      </c>
      <c r="G117">
        <v>0</v>
      </c>
      <c r="H117">
        <v>77</v>
      </c>
      <c r="I117">
        <v>41</v>
      </c>
      <c r="J117">
        <v>1</v>
      </c>
      <c r="K117">
        <v>0</v>
      </c>
      <c r="L117">
        <v>67</v>
      </c>
      <c r="M117">
        <v>338</v>
      </c>
      <c r="N117">
        <v>1</v>
      </c>
      <c r="O117">
        <v>1</v>
      </c>
      <c r="P117">
        <v>0</v>
      </c>
      <c r="Q117">
        <v>0</v>
      </c>
    </row>
    <row r="118" spans="1:17" ht="16.5">
      <c r="A118" s="2" t="s">
        <v>230</v>
      </c>
      <c r="B118">
        <v>0</v>
      </c>
      <c r="C118">
        <v>0</v>
      </c>
      <c r="D118">
        <v>1</v>
      </c>
      <c r="E118">
        <v>1</v>
      </c>
      <c r="F118">
        <v>0</v>
      </c>
      <c r="G118">
        <v>0</v>
      </c>
      <c r="H118">
        <v>1</v>
      </c>
      <c r="I118">
        <v>3</v>
      </c>
      <c r="J118">
        <v>0</v>
      </c>
      <c r="K118">
        <v>0</v>
      </c>
      <c r="L118">
        <v>9</v>
      </c>
      <c r="M118">
        <v>51</v>
      </c>
      <c r="N118">
        <v>0</v>
      </c>
      <c r="O118">
        <v>0</v>
      </c>
      <c r="P118">
        <v>0</v>
      </c>
      <c r="Q118">
        <v>0</v>
      </c>
    </row>
    <row r="119" spans="1:17" ht="16.5">
      <c r="A119" s="2" t="s">
        <v>231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1</v>
      </c>
      <c r="J119">
        <v>0</v>
      </c>
      <c r="K119">
        <v>0</v>
      </c>
      <c r="L119">
        <v>0</v>
      </c>
      <c r="M119">
        <v>13</v>
      </c>
      <c r="N119">
        <v>0</v>
      </c>
      <c r="O119">
        <v>0</v>
      </c>
      <c r="P119">
        <v>0</v>
      </c>
      <c r="Q119">
        <v>0</v>
      </c>
    </row>
    <row r="124" spans="2:17" ht="16.5">
      <c r="B124" s="149" t="s">
        <v>423</v>
      </c>
      <c r="C124" s="149"/>
      <c r="D124" s="149" t="s">
        <v>488</v>
      </c>
      <c r="E124" s="149"/>
      <c r="F124" s="149" t="s">
        <v>403</v>
      </c>
      <c r="G124" s="149"/>
      <c r="H124" s="149" t="s">
        <v>404</v>
      </c>
      <c r="I124" s="149"/>
      <c r="J124" s="149" t="s">
        <v>405</v>
      </c>
      <c r="K124" s="149"/>
      <c r="L124" s="149" t="s">
        <v>99</v>
      </c>
      <c r="M124" s="149"/>
      <c r="N124" s="149" t="s">
        <v>100</v>
      </c>
      <c r="O124" s="149"/>
      <c r="P124" s="149" t="s">
        <v>491</v>
      </c>
      <c r="Q124" s="149"/>
    </row>
    <row r="125" spans="2:17" ht="16.5">
      <c r="B125" s="149" t="s">
        <v>2</v>
      </c>
      <c r="C125" s="149" t="s">
        <v>3</v>
      </c>
      <c r="D125" s="149" t="s">
        <v>2</v>
      </c>
      <c r="E125" s="149" t="s">
        <v>3</v>
      </c>
      <c r="F125" s="149" t="s">
        <v>2</v>
      </c>
      <c r="G125" s="149" t="s">
        <v>3</v>
      </c>
      <c r="H125" s="149" t="s">
        <v>2</v>
      </c>
      <c r="I125" s="149" t="s">
        <v>3</v>
      </c>
      <c r="J125" s="149" t="s">
        <v>2</v>
      </c>
      <c r="K125" s="149" t="s">
        <v>3</v>
      </c>
      <c r="L125" s="149" t="s">
        <v>2</v>
      </c>
      <c r="M125" s="149" t="s">
        <v>3</v>
      </c>
      <c r="N125" s="149" t="s">
        <v>2</v>
      </c>
      <c r="O125" s="149" t="s">
        <v>3</v>
      </c>
      <c r="P125" s="149" t="s">
        <v>2</v>
      </c>
      <c r="Q125" s="149" t="s">
        <v>3</v>
      </c>
    </row>
    <row r="126" spans="2:17" ht="16.5"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</row>
    <row r="127" spans="1:17" ht="16.5">
      <c r="A127" s="2" t="s">
        <v>209</v>
      </c>
      <c r="B127">
        <v>1</v>
      </c>
      <c r="C127">
        <v>0</v>
      </c>
      <c r="D127">
        <v>13</v>
      </c>
      <c r="E127">
        <v>16</v>
      </c>
      <c r="F127">
        <v>21</v>
      </c>
      <c r="G127">
        <v>17</v>
      </c>
      <c r="H127">
        <v>2</v>
      </c>
      <c r="I127">
        <v>0</v>
      </c>
      <c r="J127">
        <v>509</v>
      </c>
      <c r="K127">
        <v>278</v>
      </c>
      <c r="L127">
        <v>3</v>
      </c>
      <c r="M127">
        <v>2</v>
      </c>
      <c r="N127">
        <v>6</v>
      </c>
      <c r="O127">
        <v>5</v>
      </c>
      <c r="P127">
        <v>230</v>
      </c>
      <c r="Q127">
        <v>101</v>
      </c>
    </row>
    <row r="128" spans="1:17" ht="16.5">
      <c r="A128" s="2" t="s">
        <v>210</v>
      </c>
      <c r="B128">
        <v>0</v>
      </c>
      <c r="C128">
        <v>0</v>
      </c>
      <c r="D128">
        <v>0</v>
      </c>
      <c r="E128">
        <v>2</v>
      </c>
      <c r="F128">
        <v>6</v>
      </c>
      <c r="G128">
        <v>5</v>
      </c>
      <c r="H128">
        <v>0</v>
      </c>
      <c r="I128">
        <v>0</v>
      </c>
      <c r="J128">
        <v>59</v>
      </c>
      <c r="K128">
        <v>23</v>
      </c>
      <c r="L128">
        <v>0</v>
      </c>
      <c r="M128">
        <v>0</v>
      </c>
      <c r="N128">
        <v>1</v>
      </c>
      <c r="O128">
        <v>1</v>
      </c>
      <c r="P128">
        <v>32</v>
      </c>
      <c r="Q128">
        <v>9</v>
      </c>
    </row>
    <row r="129" spans="1:17" ht="16.5">
      <c r="A129" s="2" t="s">
        <v>211</v>
      </c>
      <c r="B129">
        <v>0</v>
      </c>
      <c r="C129">
        <v>0</v>
      </c>
      <c r="D129">
        <v>6</v>
      </c>
      <c r="E129">
        <v>6</v>
      </c>
      <c r="F129">
        <v>3</v>
      </c>
      <c r="G129">
        <v>3</v>
      </c>
      <c r="H129">
        <v>0</v>
      </c>
      <c r="I129">
        <v>0</v>
      </c>
      <c r="J129">
        <v>233</v>
      </c>
      <c r="K129">
        <v>143</v>
      </c>
      <c r="L129">
        <v>1</v>
      </c>
      <c r="M129">
        <v>1</v>
      </c>
      <c r="N129">
        <v>3</v>
      </c>
      <c r="O129">
        <v>0</v>
      </c>
      <c r="P129">
        <v>92</v>
      </c>
      <c r="Q129">
        <v>59</v>
      </c>
    </row>
    <row r="130" spans="1:17" ht="16.5">
      <c r="A130" s="2" t="s">
        <v>212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47</v>
      </c>
      <c r="K130">
        <v>24</v>
      </c>
      <c r="L130">
        <v>0</v>
      </c>
      <c r="M130">
        <v>0</v>
      </c>
      <c r="N130">
        <v>0</v>
      </c>
      <c r="O130">
        <v>0</v>
      </c>
      <c r="P130">
        <v>27</v>
      </c>
      <c r="Q130">
        <v>7</v>
      </c>
    </row>
    <row r="131" spans="1:17" ht="16.5">
      <c r="A131" s="2" t="s">
        <v>213</v>
      </c>
      <c r="B131">
        <v>0</v>
      </c>
      <c r="C131">
        <v>0</v>
      </c>
      <c r="D131">
        <v>6</v>
      </c>
      <c r="E131">
        <v>3</v>
      </c>
      <c r="F131">
        <v>4</v>
      </c>
      <c r="G131">
        <v>0</v>
      </c>
      <c r="H131">
        <v>0</v>
      </c>
      <c r="I131">
        <v>0</v>
      </c>
      <c r="J131">
        <v>20</v>
      </c>
      <c r="K131">
        <v>10</v>
      </c>
      <c r="L131">
        <v>0</v>
      </c>
      <c r="M131">
        <v>0</v>
      </c>
      <c r="N131">
        <v>0</v>
      </c>
      <c r="O131">
        <v>1</v>
      </c>
      <c r="P131">
        <v>8</v>
      </c>
      <c r="Q131">
        <v>1</v>
      </c>
    </row>
    <row r="132" spans="1:17" ht="16.5">
      <c r="A132" s="2" t="s">
        <v>214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54</v>
      </c>
      <c r="K132">
        <v>25</v>
      </c>
      <c r="L132">
        <v>0</v>
      </c>
      <c r="M132">
        <v>1</v>
      </c>
      <c r="N132">
        <v>0</v>
      </c>
      <c r="O132">
        <v>0</v>
      </c>
      <c r="P132">
        <v>23</v>
      </c>
      <c r="Q132">
        <v>7</v>
      </c>
    </row>
    <row r="133" spans="1:17" ht="16.5">
      <c r="A133" s="2" t="s">
        <v>215</v>
      </c>
      <c r="B133">
        <v>0</v>
      </c>
      <c r="C133">
        <v>0</v>
      </c>
      <c r="D133">
        <v>0</v>
      </c>
      <c r="E133">
        <v>0</v>
      </c>
      <c r="F133">
        <v>4</v>
      </c>
      <c r="G133">
        <v>5</v>
      </c>
      <c r="H133">
        <v>0</v>
      </c>
      <c r="I133">
        <v>0</v>
      </c>
      <c r="J133">
        <v>5</v>
      </c>
      <c r="K133">
        <v>6</v>
      </c>
      <c r="L133">
        <v>0</v>
      </c>
      <c r="M133">
        <v>0</v>
      </c>
      <c r="N133">
        <v>0</v>
      </c>
      <c r="O133">
        <v>1</v>
      </c>
      <c r="P133">
        <v>2</v>
      </c>
      <c r="Q133">
        <v>2</v>
      </c>
    </row>
    <row r="134" spans="1:17" ht="16.5">
      <c r="A134" s="2" t="s">
        <v>216</v>
      </c>
      <c r="B134">
        <v>0</v>
      </c>
      <c r="C134">
        <v>0</v>
      </c>
      <c r="D134">
        <v>0</v>
      </c>
      <c r="E134">
        <v>4</v>
      </c>
      <c r="F134">
        <v>3</v>
      </c>
      <c r="G134">
        <v>0</v>
      </c>
      <c r="H134">
        <v>0</v>
      </c>
      <c r="I134">
        <v>0</v>
      </c>
      <c r="J134">
        <v>26</v>
      </c>
      <c r="K134">
        <v>17</v>
      </c>
      <c r="L134">
        <v>1</v>
      </c>
      <c r="M134">
        <v>0</v>
      </c>
      <c r="N134">
        <v>2</v>
      </c>
      <c r="O134">
        <v>1</v>
      </c>
      <c r="P134">
        <v>21</v>
      </c>
      <c r="Q134">
        <v>3</v>
      </c>
    </row>
    <row r="135" spans="1:17" ht="16.5">
      <c r="A135" s="2" t="s">
        <v>217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10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1</v>
      </c>
      <c r="Q135">
        <v>1</v>
      </c>
    </row>
    <row r="136" spans="1:17" ht="16.5">
      <c r="A136" s="2" t="s">
        <v>218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5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1</v>
      </c>
    </row>
    <row r="137" spans="1:17" ht="16.5">
      <c r="A137" s="2" t="s">
        <v>219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4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2</v>
      </c>
      <c r="Q137">
        <v>1</v>
      </c>
    </row>
    <row r="138" spans="1:17" ht="16.5">
      <c r="A138" s="2" t="s">
        <v>220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7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2</v>
      </c>
      <c r="Q138">
        <v>1</v>
      </c>
    </row>
    <row r="139" spans="1:17" ht="16.5">
      <c r="A139" s="2" t="s">
        <v>221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2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2</v>
      </c>
      <c r="Q139">
        <v>1</v>
      </c>
    </row>
    <row r="140" spans="1:17" ht="16.5">
      <c r="A140" s="2" t="s">
        <v>222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3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0</v>
      </c>
    </row>
    <row r="141" spans="1:17" ht="16.5">
      <c r="A141" s="2" t="s">
        <v>223</v>
      </c>
      <c r="B141">
        <v>0</v>
      </c>
      <c r="C141">
        <v>0</v>
      </c>
      <c r="D141">
        <v>1</v>
      </c>
      <c r="E141">
        <v>1</v>
      </c>
      <c r="F141">
        <v>1</v>
      </c>
      <c r="G141">
        <v>3</v>
      </c>
      <c r="H141">
        <v>0</v>
      </c>
      <c r="I141">
        <v>0</v>
      </c>
      <c r="J141">
        <v>2</v>
      </c>
      <c r="K141">
        <v>2</v>
      </c>
      <c r="L141">
        <v>0</v>
      </c>
      <c r="M141">
        <v>0</v>
      </c>
      <c r="N141">
        <v>0</v>
      </c>
      <c r="O141">
        <v>1</v>
      </c>
      <c r="P141">
        <v>2</v>
      </c>
      <c r="Q141">
        <v>1</v>
      </c>
    </row>
    <row r="142" spans="1:17" ht="16.5">
      <c r="A142" s="2" t="s">
        <v>224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1</v>
      </c>
      <c r="H142">
        <v>1</v>
      </c>
      <c r="I142">
        <v>0</v>
      </c>
      <c r="J142">
        <v>8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0</v>
      </c>
    </row>
    <row r="143" spans="1:17" ht="16.5">
      <c r="A143" s="2" t="s">
        <v>225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5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3</v>
      </c>
      <c r="Q143">
        <v>1</v>
      </c>
    </row>
    <row r="144" spans="1:17" ht="16.5">
      <c r="A144" s="2" t="s">
        <v>226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3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</v>
      </c>
    </row>
    <row r="145" spans="1:17" ht="16.5">
      <c r="A145" s="2" t="s">
        <v>227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4</v>
      </c>
      <c r="L145">
        <v>0</v>
      </c>
      <c r="M145">
        <v>0</v>
      </c>
      <c r="N145">
        <v>0</v>
      </c>
      <c r="O145">
        <v>0</v>
      </c>
      <c r="P145">
        <v>2</v>
      </c>
      <c r="Q145">
        <v>1</v>
      </c>
    </row>
    <row r="146" spans="1:17" ht="16.5">
      <c r="A146" s="2" t="s">
        <v>228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13</v>
      </c>
      <c r="K146">
        <v>8</v>
      </c>
      <c r="L146">
        <v>1</v>
      </c>
      <c r="M146">
        <v>0</v>
      </c>
      <c r="N146">
        <v>0</v>
      </c>
      <c r="O146">
        <v>0</v>
      </c>
      <c r="P146">
        <v>8</v>
      </c>
      <c r="Q146">
        <v>4</v>
      </c>
    </row>
    <row r="147" spans="1:17" ht="16.5">
      <c r="A147" s="2" t="s">
        <v>229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2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 ht="16.5">
      <c r="A148" s="2" t="s">
        <v>230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 ht="16.5">
      <c r="A149" s="2" t="s">
        <v>231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4" spans="2:17" ht="16.5">
      <c r="B154" s="149" t="s">
        <v>492</v>
      </c>
      <c r="C154" s="149"/>
      <c r="D154" s="149" t="s">
        <v>406</v>
      </c>
      <c r="E154" s="149"/>
      <c r="F154" s="149" t="s">
        <v>407</v>
      </c>
      <c r="G154" s="149"/>
      <c r="H154" s="149" t="s">
        <v>103</v>
      </c>
      <c r="I154" s="149"/>
      <c r="J154" s="149" t="s">
        <v>496</v>
      </c>
      <c r="K154" s="149"/>
      <c r="L154" s="149" t="s">
        <v>497</v>
      </c>
      <c r="M154" s="149"/>
      <c r="N154" s="149" t="s">
        <v>498</v>
      </c>
      <c r="O154" s="149"/>
      <c r="P154" s="149" t="s">
        <v>499</v>
      </c>
      <c r="Q154" s="149"/>
    </row>
    <row r="155" spans="2:17" ht="16.5">
      <c r="B155" s="149" t="s">
        <v>2</v>
      </c>
      <c r="C155" s="149" t="s">
        <v>3</v>
      </c>
      <c r="D155" s="149" t="s">
        <v>2</v>
      </c>
      <c r="E155" s="149" t="s">
        <v>3</v>
      </c>
      <c r="F155" s="149" t="s">
        <v>2</v>
      </c>
      <c r="G155" s="149" t="s">
        <v>3</v>
      </c>
      <c r="H155" s="149" t="s">
        <v>2</v>
      </c>
      <c r="I155" s="149" t="s">
        <v>3</v>
      </c>
      <c r="J155" s="149" t="s">
        <v>2</v>
      </c>
      <c r="K155" s="149" t="s">
        <v>3</v>
      </c>
      <c r="L155" s="149" t="s">
        <v>2</v>
      </c>
      <c r="M155" s="149" t="s">
        <v>3</v>
      </c>
      <c r="N155" s="149" t="s">
        <v>2</v>
      </c>
      <c r="O155" s="149" t="s">
        <v>3</v>
      </c>
      <c r="P155" s="149" t="s">
        <v>2</v>
      </c>
      <c r="Q155" s="149" t="s">
        <v>3</v>
      </c>
    </row>
    <row r="156" spans="2:17" ht="16.5"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</row>
    <row r="157" spans="1:17" ht="16.5">
      <c r="A157" s="2" t="s">
        <v>209</v>
      </c>
      <c r="B157">
        <v>2</v>
      </c>
      <c r="C157">
        <v>5</v>
      </c>
      <c r="D157">
        <v>1</v>
      </c>
      <c r="E157">
        <v>2</v>
      </c>
      <c r="F157">
        <v>0</v>
      </c>
      <c r="G157">
        <v>1</v>
      </c>
      <c r="H157">
        <v>5</v>
      </c>
      <c r="I157">
        <v>15</v>
      </c>
      <c r="J157">
        <v>69</v>
      </c>
      <c r="K157">
        <v>32</v>
      </c>
      <c r="L157">
        <v>70</v>
      </c>
      <c r="M157">
        <v>22</v>
      </c>
      <c r="N157">
        <v>8</v>
      </c>
      <c r="O157">
        <v>6</v>
      </c>
      <c r="P157">
        <v>42</v>
      </c>
      <c r="Q157">
        <v>20</v>
      </c>
    </row>
    <row r="158" spans="1:17" ht="16.5">
      <c r="A158" s="2" t="s">
        <v>210</v>
      </c>
      <c r="B158">
        <v>0</v>
      </c>
      <c r="C158">
        <v>2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3</v>
      </c>
      <c r="J158">
        <v>12</v>
      </c>
      <c r="K158">
        <v>4</v>
      </c>
      <c r="L158">
        <v>13</v>
      </c>
      <c r="M158">
        <v>1</v>
      </c>
      <c r="N158">
        <v>2</v>
      </c>
      <c r="O158">
        <v>0</v>
      </c>
      <c r="P158">
        <v>5</v>
      </c>
      <c r="Q158">
        <v>3</v>
      </c>
    </row>
    <row r="159" spans="1:17" ht="16.5">
      <c r="A159" s="2" t="s">
        <v>211</v>
      </c>
      <c r="B159">
        <v>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3</v>
      </c>
      <c r="I159">
        <v>9</v>
      </c>
      <c r="J159">
        <v>30</v>
      </c>
      <c r="K159">
        <v>12</v>
      </c>
      <c r="L159">
        <v>33</v>
      </c>
      <c r="M159">
        <v>12</v>
      </c>
      <c r="N159">
        <v>4</v>
      </c>
      <c r="O159">
        <v>1</v>
      </c>
      <c r="P159">
        <v>12</v>
      </c>
      <c r="Q159">
        <v>5</v>
      </c>
    </row>
    <row r="160" spans="1:17" ht="16.5">
      <c r="A160" s="2" t="s">
        <v>212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11</v>
      </c>
      <c r="K160">
        <v>0</v>
      </c>
      <c r="L160">
        <v>7</v>
      </c>
      <c r="M160">
        <v>2</v>
      </c>
      <c r="N160">
        <v>1</v>
      </c>
      <c r="O160">
        <v>3</v>
      </c>
      <c r="P160">
        <v>2</v>
      </c>
      <c r="Q160">
        <v>2</v>
      </c>
    </row>
    <row r="161" spans="1:17" ht="16.5">
      <c r="A161" s="2" t="s">
        <v>213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</v>
      </c>
      <c r="K161">
        <v>1</v>
      </c>
      <c r="L161">
        <v>1</v>
      </c>
      <c r="M161">
        <v>2</v>
      </c>
      <c r="N161">
        <v>0</v>
      </c>
      <c r="O161">
        <v>1</v>
      </c>
      <c r="P161">
        <v>0</v>
      </c>
      <c r="Q161">
        <v>0</v>
      </c>
    </row>
    <row r="162" spans="1:17" ht="16.5">
      <c r="A162" s="2" t="s">
        <v>214</v>
      </c>
      <c r="B162">
        <v>0</v>
      </c>
      <c r="C162">
        <v>1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7</v>
      </c>
      <c r="K162">
        <v>8</v>
      </c>
      <c r="L162">
        <v>5</v>
      </c>
      <c r="M162">
        <v>4</v>
      </c>
      <c r="N162">
        <v>0</v>
      </c>
      <c r="O162">
        <v>0</v>
      </c>
      <c r="P162">
        <v>4</v>
      </c>
      <c r="Q162">
        <v>2</v>
      </c>
    </row>
    <row r="163" spans="1:17" ht="16.5">
      <c r="A163" s="2" t="s">
        <v>215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 ht="16.5">
      <c r="A164" s="2" t="s">
        <v>216</v>
      </c>
      <c r="B164">
        <v>2</v>
      </c>
      <c r="C164">
        <v>0</v>
      </c>
      <c r="D164">
        <v>1</v>
      </c>
      <c r="E164">
        <v>2</v>
      </c>
      <c r="F164">
        <v>0</v>
      </c>
      <c r="G164">
        <v>0</v>
      </c>
      <c r="H164">
        <v>1</v>
      </c>
      <c r="I164">
        <v>0</v>
      </c>
      <c r="J164">
        <v>3</v>
      </c>
      <c r="K164">
        <v>2</v>
      </c>
      <c r="L164">
        <v>3</v>
      </c>
      <c r="M164">
        <v>0</v>
      </c>
      <c r="N164">
        <v>0</v>
      </c>
      <c r="O164">
        <v>0</v>
      </c>
      <c r="P164">
        <v>1</v>
      </c>
      <c r="Q164">
        <v>0</v>
      </c>
    </row>
    <row r="165" spans="1:17" ht="16.5">
      <c r="A165" s="2" t="s">
        <v>217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2</v>
      </c>
      <c r="M165">
        <v>0</v>
      </c>
      <c r="N165">
        <v>0</v>
      </c>
      <c r="O165">
        <v>0</v>
      </c>
      <c r="P165">
        <v>6</v>
      </c>
      <c r="Q165">
        <v>2</v>
      </c>
    </row>
    <row r="166" spans="1:17" ht="16.5">
      <c r="A166" s="2" t="s">
        <v>218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 ht="16.5">
      <c r="A167" s="2" t="s">
        <v>219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1</v>
      </c>
      <c r="K167">
        <v>0</v>
      </c>
      <c r="L167">
        <v>1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 ht="16.5">
      <c r="A168" s="2" t="s">
        <v>220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 ht="16.5">
      <c r="A169" s="2" t="s">
        <v>221</v>
      </c>
      <c r="B169">
        <v>0</v>
      </c>
      <c r="C169">
        <v>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</v>
      </c>
      <c r="L169">
        <v>1</v>
      </c>
      <c r="M169">
        <v>1</v>
      </c>
      <c r="N169">
        <v>0</v>
      </c>
      <c r="O169">
        <v>0</v>
      </c>
      <c r="P169">
        <v>0</v>
      </c>
      <c r="Q169">
        <v>0</v>
      </c>
    </row>
    <row r="170" spans="1:17" ht="16.5">
      <c r="A170" s="2" t="s">
        <v>222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</row>
    <row r="171" spans="1:17" ht="16.5">
      <c r="A171" s="2" t="s">
        <v>223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2</v>
      </c>
      <c r="J171">
        <v>0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</row>
    <row r="172" spans="1:17" ht="16.5">
      <c r="A172" s="2" t="s">
        <v>224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</row>
    <row r="173" spans="1:17" ht="16.5">
      <c r="A173" s="2" t="s">
        <v>225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8</v>
      </c>
      <c r="Q173">
        <v>5</v>
      </c>
    </row>
    <row r="174" spans="1:17" ht="16.5">
      <c r="A174" s="2" t="s">
        <v>226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7" ht="16.5">
      <c r="A175" s="2" t="s">
        <v>227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0</v>
      </c>
    </row>
    <row r="176" spans="1:17" ht="16.5">
      <c r="A176" s="2" t="s">
        <v>228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3</v>
      </c>
      <c r="K176">
        <v>0</v>
      </c>
      <c r="L176">
        <v>3</v>
      </c>
      <c r="M176">
        <v>0</v>
      </c>
      <c r="N176">
        <v>0</v>
      </c>
      <c r="O176">
        <v>1</v>
      </c>
      <c r="P176">
        <v>2</v>
      </c>
      <c r="Q176">
        <v>1</v>
      </c>
    </row>
    <row r="177" spans="1:17" ht="16.5">
      <c r="A177" s="2" t="s">
        <v>229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</row>
    <row r="178" spans="1:17" ht="16.5">
      <c r="A178" s="2" t="s">
        <v>230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ht="16.5">
      <c r="A179" s="2" t="s">
        <v>231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4" spans="2:16" ht="16.5">
      <c r="B184" s="2" t="s">
        <v>236</v>
      </c>
      <c r="D184" s="2" t="s">
        <v>108</v>
      </c>
      <c r="F184" s="2" t="s">
        <v>109</v>
      </c>
      <c r="H184" s="2" t="s">
        <v>110</v>
      </c>
      <c r="J184" s="2" t="s">
        <v>111</v>
      </c>
      <c r="L184" s="2" t="s">
        <v>112</v>
      </c>
      <c r="N184" s="2" t="s">
        <v>113</v>
      </c>
      <c r="P184" s="2" t="s">
        <v>114</v>
      </c>
    </row>
    <row r="185" spans="2:17" ht="16.5">
      <c r="B185" s="2" t="s">
        <v>2</v>
      </c>
      <c r="C185" s="2" t="s">
        <v>3</v>
      </c>
      <c r="D185" s="2" t="s">
        <v>2</v>
      </c>
      <c r="E185" s="2" t="s">
        <v>3</v>
      </c>
      <c r="F185" s="2" t="s">
        <v>2</v>
      </c>
      <c r="G185" s="2" t="s">
        <v>3</v>
      </c>
      <c r="H185" s="2" t="s">
        <v>2</v>
      </c>
      <c r="I185" s="2" t="s">
        <v>3</v>
      </c>
      <c r="J185" s="2" t="s">
        <v>2</v>
      </c>
      <c r="K185" s="2" t="s">
        <v>3</v>
      </c>
      <c r="L185" s="2" t="s">
        <v>2</v>
      </c>
      <c r="M185" s="2" t="s">
        <v>3</v>
      </c>
      <c r="N185" s="2" t="s">
        <v>2</v>
      </c>
      <c r="O185" s="2" t="s">
        <v>3</v>
      </c>
      <c r="P185" s="2" t="s">
        <v>2</v>
      </c>
      <c r="Q185" s="2" t="s">
        <v>3</v>
      </c>
    </row>
    <row r="187" spans="1:17" ht="16.5">
      <c r="A187" s="2" t="s">
        <v>209</v>
      </c>
      <c r="B187">
        <v>52</v>
      </c>
      <c r="C187">
        <v>14</v>
      </c>
      <c r="D187">
        <v>39</v>
      </c>
      <c r="E187">
        <v>17</v>
      </c>
      <c r="F187">
        <v>50</v>
      </c>
      <c r="G187">
        <v>37</v>
      </c>
      <c r="H187">
        <v>784</v>
      </c>
      <c r="I187">
        <v>311</v>
      </c>
      <c r="J187">
        <v>576</v>
      </c>
      <c r="K187">
        <v>206</v>
      </c>
      <c r="L187">
        <v>23</v>
      </c>
      <c r="M187">
        <v>4</v>
      </c>
      <c r="N187">
        <v>44</v>
      </c>
      <c r="O187">
        <v>24</v>
      </c>
      <c r="P187">
        <v>3</v>
      </c>
      <c r="Q187">
        <v>0</v>
      </c>
    </row>
    <row r="188" spans="1:17" ht="16.5">
      <c r="A188" s="2" t="s">
        <v>210</v>
      </c>
      <c r="B188">
        <v>1</v>
      </c>
      <c r="C188">
        <v>1</v>
      </c>
      <c r="D188">
        <v>4</v>
      </c>
      <c r="E188">
        <v>1</v>
      </c>
      <c r="F188">
        <v>6</v>
      </c>
      <c r="G188">
        <v>6</v>
      </c>
      <c r="H188">
        <v>100</v>
      </c>
      <c r="I188">
        <v>33</v>
      </c>
      <c r="J188">
        <v>68</v>
      </c>
      <c r="K188">
        <v>20</v>
      </c>
      <c r="L188">
        <v>3</v>
      </c>
      <c r="M188">
        <v>0</v>
      </c>
      <c r="N188">
        <v>5</v>
      </c>
      <c r="O188">
        <v>0</v>
      </c>
      <c r="P188">
        <v>0</v>
      </c>
      <c r="Q188">
        <v>0</v>
      </c>
    </row>
    <row r="189" spans="1:17" ht="16.5">
      <c r="A189" s="2" t="s">
        <v>211</v>
      </c>
      <c r="B189">
        <v>19</v>
      </c>
      <c r="C189">
        <v>8</v>
      </c>
      <c r="D189">
        <v>21</v>
      </c>
      <c r="E189">
        <v>9</v>
      </c>
      <c r="F189">
        <v>33</v>
      </c>
      <c r="G189">
        <v>19</v>
      </c>
      <c r="H189">
        <v>440</v>
      </c>
      <c r="I189">
        <v>191</v>
      </c>
      <c r="J189">
        <v>277</v>
      </c>
      <c r="K189">
        <v>116</v>
      </c>
      <c r="L189">
        <v>7</v>
      </c>
      <c r="M189">
        <v>0</v>
      </c>
      <c r="N189">
        <v>14</v>
      </c>
      <c r="O189">
        <v>15</v>
      </c>
      <c r="P189">
        <v>0</v>
      </c>
      <c r="Q189">
        <v>0</v>
      </c>
    </row>
    <row r="190" spans="1:17" ht="16.5">
      <c r="A190" s="2" t="s">
        <v>212</v>
      </c>
      <c r="B190">
        <v>4</v>
      </c>
      <c r="C190">
        <v>2</v>
      </c>
      <c r="D190">
        <v>5</v>
      </c>
      <c r="E190">
        <v>4</v>
      </c>
      <c r="F190">
        <v>4</v>
      </c>
      <c r="G190">
        <v>3</v>
      </c>
      <c r="H190">
        <v>53</v>
      </c>
      <c r="I190">
        <v>23</v>
      </c>
      <c r="J190">
        <v>47</v>
      </c>
      <c r="K190">
        <v>9</v>
      </c>
      <c r="L190">
        <v>2</v>
      </c>
      <c r="M190">
        <v>0</v>
      </c>
      <c r="N190">
        <v>3</v>
      </c>
      <c r="O190">
        <v>2</v>
      </c>
      <c r="P190">
        <v>0</v>
      </c>
      <c r="Q190">
        <v>0</v>
      </c>
    </row>
    <row r="191" spans="1:17" ht="16.5">
      <c r="A191" s="2" t="s">
        <v>213</v>
      </c>
      <c r="B191">
        <v>10</v>
      </c>
      <c r="C191">
        <v>1</v>
      </c>
      <c r="D191">
        <v>1</v>
      </c>
      <c r="E191">
        <v>0</v>
      </c>
      <c r="F191">
        <v>0</v>
      </c>
      <c r="G191">
        <v>0</v>
      </c>
      <c r="H191">
        <v>36</v>
      </c>
      <c r="I191">
        <v>10</v>
      </c>
      <c r="J191">
        <v>24</v>
      </c>
      <c r="K191">
        <v>9</v>
      </c>
      <c r="L191">
        <v>1</v>
      </c>
      <c r="M191">
        <v>1</v>
      </c>
      <c r="N191">
        <v>7</v>
      </c>
      <c r="O191">
        <v>0</v>
      </c>
      <c r="P191">
        <v>1</v>
      </c>
      <c r="Q191">
        <v>0</v>
      </c>
    </row>
    <row r="192" spans="1:17" ht="16.5">
      <c r="A192" s="2" t="s">
        <v>214</v>
      </c>
      <c r="B192">
        <v>4</v>
      </c>
      <c r="C192">
        <v>1</v>
      </c>
      <c r="D192">
        <v>2</v>
      </c>
      <c r="E192">
        <v>0</v>
      </c>
      <c r="F192">
        <v>1</v>
      </c>
      <c r="G192">
        <v>1</v>
      </c>
      <c r="H192">
        <v>49</v>
      </c>
      <c r="I192">
        <v>19</v>
      </c>
      <c r="J192">
        <v>58</v>
      </c>
      <c r="K192">
        <v>11</v>
      </c>
      <c r="L192">
        <v>1</v>
      </c>
      <c r="M192">
        <v>0</v>
      </c>
      <c r="N192">
        <v>3</v>
      </c>
      <c r="O192">
        <v>2</v>
      </c>
      <c r="P192">
        <v>0</v>
      </c>
      <c r="Q192">
        <v>0</v>
      </c>
    </row>
    <row r="193" spans="1:17" ht="16.5">
      <c r="A193" s="2" t="s">
        <v>215</v>
      </c>
      <c r="B193">
        <v>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4</v>
      </c>
      <c r="I193">
        <v>1</v>
      </c>
      <c r="J193">
        <v>4</v>
      </c>
      <c r="K193">
        <v>2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</row>
    <row r="194" spans="1:17" ht="16.5">
      <c r="A194" s="2" t="s">
        <v>216</v>
      </c>
      <c r="B194">
        <v>2</v>
      </c>
      <c r="C194">
        <v>0</v>
      </c>
      <c r="D194">
        <v>3</v>
      </c>
      <c r="E194">
        <v>0</v>
      </c>
      <c r="F194">
        <v>4</v>
      </c>
      <c r="G194">
        <v>0</v>
      </c>
      <c r="H194">
        <v>41</v>
      </c>
      <c r="I194">
        <v>10</v>
      </c>
      <c r="J194">
        <v>33</v>
      </c>
      <c r="K194">
        <v>10</v>
      </c>
      <c r="L194">
        <v>3</v>
      </c>
      <c r="M194">
        <v>0</v>
      </c>
      <c r="N194">
        <v>7</v>
      </c>
      <c r="O194">
        <v>0</v>
      </c>
      <c r="P194">
        <v>2</v>
      </c>
      <c r="Q194">
        <v>0</v>
      </c>
    </row>
    <row r="195" spans="1:17" ht="16.5">
      <c r="A195" s="2" t="s">
        <v>217</v>
      </c>
      <c r="B195">
        <v>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8</v>
      </c>
      <c r="I195">
        <v>2</v>
      </c>
      <c r="J195">
        <v>9</v>
      </c>
      <c r="K195">
        <v>3</v>
      </c>
      <c r="L195">
        <v>0</v>
      </c>
      <c r="M195">
        <v>0</v>
      </c>
      <c r="N195">
        <v>1</v>
      </c>
      <c r="O195">
        <v>2</v>
      </c>
      <c r="P195">
        <v>0</v>
      </c>
      <c r="Q195">
        <v>0</v>
      </c>
    </row>
    <row r="196" spans="1:17" ht="16.5">
      <c r="A196" s="2" t="s">
        <v>218</v>
      </c>
      <c r="B196">
        <v>0</v>
      </c>
      <c r="C196">
        <v>0</v>
      </c>
      <c r="D196">
        <v>0</v>
      </c>
      <c r="E196">
        <v>2</v>
      </c>
      <c r="F196">
        <v>0</v>
      </c>
      <c r="G196">
        <v>1</v>
      </c>
      <c r="H196">
        <v>1</v>
      </c>
      <c r="I196">
        <v>0</v>
      </c>
      <c r="J196">
        <v>3</v>
      </c>
      <c r="K196">
        <v>3</v>
      </c>
      <c r="L196">
        <v>1</v>
      </c>
      <c r="M196">
        <v>0</v>
      </c>
      <c r="N196">
        <v>2</v>
      </c>
      <c r="O196">
        <v>2</v>
      </c>
      <c r="P196">
        <v>0</v>
      </c>
      <c r="Q196">
        <v>0</v>
      </c>
    </row>
    <row r="197" spans="1:17" ht="16.5">
      <c r="A197" s="2" t="s">
        <v>219</v>
      </c>
      <c r="B197">
        <v>0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5</v>
      </c>
      <c r="I197">
        <v>2</v>
      </c>
      <c r="J197">
        <v>4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</row>
    <row r="198" spans="1:17" ht="16.5">
      <c r="A198" s="2" t="s">
        <v>220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3</v>
      </c>
      <c r="I198">
        <v>0</v>
      </c>
      <c r="J198">
        <v>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</row>
    <row r="199" spans="1:17" ht="16.5">
      <c r="A199" s="2" t="s">
        <v>221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2</v>
      </c>
      <c r="I199">
        <v>0</v>
      </c>
      <c r="J199">
        <v>2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</row>
    <row r="200" spans="1:17" ht="16.5">
      <c r="A200" s="2" t="s">
        <v>222</v>
      </c>
      <c r="B200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2</v>
      </c>
      <c r="J200">
        <v>4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</row>
    <row r="201" spans="1:17" ht="16.5">
      <c r="A201" s="2" t="s">
        <v>223</v>
      </c>
      <c r="B201">
        <v>1</v>
      </c>
      <c r="C201">
        <v>0</v>
      </c>
      <c r="D201">
        <v>0</v>
      </c>
      <c r="E201">
        <v>0</v>
      </c>
      <c r="F201">
        <v>1</v>
      </c>
      <c r="G201">
        <v>1</v>
      </c>
      <c r="H201">
        <v>2</v>
      </c>
      <c r="I201">
        <v>1</v>
      </c>
      <c r="J201">
        <v>2</v>
      </c>
      <c r="K201">
        <v>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</row>
    <row r="202" spans="1:17" ht="16.5">
      <c r="A202" s="2" t="s">
        <v>224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4</v>
      </c>
      <c r="I202">
        <v>1</v>
      </c>
      <c r="J202">
        <v>2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</row>
    <row r="203" spans="1:17" ht="16.5">
      <c r="A203" s="2" t="s">
        <v>225</v>
      </c>
      <c r="B203">
        <v>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7</v>
      </c>
      <c r="I203">
        <v>0</v>
      </c>
      <c r="J203">
        <v>3</v>
      </c>
      <c r="K203">
        <v>7</v>
      </c>
      <c r="L203">
        <v>1</v>
      </c>
      <c r="M203">
        <v>0</v>
      </c>
      <c r="N203">
        <v>1</v>
      </c>
      <c r="O203">
        <v>0</v>
      </c>
      <c r="P203">
        <v>0</v>
      </c>
      <c r="Q203">
        <v>0</v>
      </c>
    </row>
    <row r="204" spans="1:17" ht="16.5">
      <c r="A204" s="2" t="s">
        <v>226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  <row r="205" spans="1:17" ht="16.5">
      <c r="A205" s="2" t="s">
        <v>227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2</v>
      </c>
      <c r="I205">
        <v>1</v>
      </c>
      <c r="J205">
        <v>1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</row>
    <row r="206" spans="1:17" ht="16.5">
      <c r="A206" s="2" t="s">
        <v>228</v>
      </c>
      <c r="B206">
        <v>4</v>
      </c>
      <c r="C206">
        <v>1</v>
      </c>
      <c r="D206">
        <v>2</v>
      </c>
      <c r="E206">
        <v>1</v>
      </c>
      <c r="F206">
        <v>1</v>
      </c>
      <c r="G206">
        <v>6</v>
      </c>
      <c r="H206">
        <v>22</v>
      </c>
      <c r="I206">
        <v>14</v>
      </c>
      <c r="J206">
        <v>28</v>
      </c>
      <c r="K206">
        <v>4</v>
      </c>
      <c r="L206">
        <v>4</v>
      </c>
      <c r="M206">
        <v>2</v>
      </c>
      <c r="N206">
        <v>1</v>
      </c>
      <c r="O206">
        <v>0</v>
      </c>
      <c r="P206">
        <v>0</v>
      </c>
      <c r="Q206">
        <v>0</v>
      </c>
    </row>
    <row r="207" spans="1:17" ht="16.5">
      <c r="A207" s="2" t="s">
        <v>229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3</v>
      </c>
      <c r="I207">
        <v>0</v>
      </c>
      <c r="J207">
        <v>4</v>
      </c>
      <c r="K207">
        <v>1</v>
      </c>
      <c r="L207">
        <v>0</v>
      </c>
      <c r="M207">
        <v>1</v>
      </c>
      <c r="N207">
        <v>0</v>
      </c>
      <c r="O207">
        <v>0</v>
      </c>
      <c r="P207">
        <v>0</v>
      </c>
      <c r="Q207">
        <v>0</v>
      </c>
    </row>
    <row r="208" spans="1:17" ht="16.5">
      <c r="A208" s="2" t="s">
        <v>230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  <row r="209" spans="1:17" ht="16.5">
      <c r="A209" s="2" t="s">
        <v>231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3" ht="17.25" customHeight="1"/>
    <row r="214" spans="2:17" ht="16.5">
      <c r="B214" s="149" t="s">
        <v>502</v>
      </c>
      <c r="C214" s="149"/>
      <c r="D214" s="149" t="s">
        <v>503</v>
      </c>
      <c r="E214" s="149"/>
      <c r="F214" s="149" t="s">
        <v>504</v>
      </c>
      <c r="G214" s="149"/>
      <c r="H214" s="149" t="s">
        <v>505</v>
      </c>
      <c r="I214" s="149"/>
      <c r="J214" s="149" t="s">
        <v>506</v>
      </c>
      <c r="K214" s="149"/>
      <c r="L214" s="149" t="s">
        <v>120</v>
      </c>
      <c r="M214" s="149"/>
      <c r="N214" s="149" t="s">
        <v>121</v>
      </c>
      <c r="O214" s="149"/>
      <c r="P214" s="149" t="s">
        <v>122</v>
      </c>
      <c r="Q214" s="149"/>
    </row>
    <row r="215" spans="2:17" ht="16.5">
      <c r="B215" s="149" t="s">
        <v>2</v>
      </c>
      <c r="C215" s="149" t="s">
        <v>3</v>
      </c>
      <c r="D215" s="149" t="s">
        <v>2</v>
      </c>
      <c r="E215" s="149" t="s">
        <v>3</v>
      </c>
      <c r="F215" s="149" t="s">
        <v>2</v>
      </c>
      <c r="G215" s="149" t="s">
        <v>3</v>
      </c>
      <c r="H215" s="149" t="s">
        <v>2</v>
      </c>
      <c r="I215" s="149" t="s">
        <v>3</v>
      </c>
      <c r="J215" s="149" t="s">
        <v>2</v>
      </c>
      <c r="K215" s="149" t="s">
        <v>3</v>
      </c>
      <c r="L215" s="149" t="s">
        <v>2</v>
      </c>
      <c r="M215" s="149" t="s">
        <v>3</v>
      </c>
      <c r="N215" s="149" t="s">
        <v>2</v>
      </c>
      <c r="O215" s="149" t="s">
        <v>3</v>
      </c>
      <c r="P215" s="149" t="s">
        <v>2</v>
      </c>
      <c r="Q215" s="149" t="s">
        <v>3</v>
      </c>
    </row>
    <row r="216" spans="2:17" ht="16.5"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</row>
    <row r="217" spans="1:17" ht="16.5">
      <c r="A217" s="2" t="s">
        <v>209</v>
      </c>
      <c r="B217">
        <v>87</v>
      </c>
      <c r="C217">
        <v>6</v>
      </c>
      <c r="D217">
        <v>212</v>
      </c>
      <c r="E217">
        <v>78</v>
      </c>
      <c r="F217">
        <v>1</v>
      </c>
      <c r="G217">
        <v>1</v>
      </c>
      <c r="H217">
        <v>2</v>
      </c>
      <c r="I217">
        <v>1</v>
      </c>
      <c r="J217">
        <v>1</v>
      </c>
      <c r="K217">
        <v>0</v>
      </c>
      <c r="L217">
        <v>181</v>
      </c>
      <c r="M217">
        <v>61</v>
      </c>
      <c r="N217">
        <v>15</v>
      </c>
      <c r="O217">
        <v>5</v>
      </c>
      <c r="P217">
        <v>68</v>
      </c>
      <c r="Q217">
        <v>61</v>
      </c>
    </row>
    <row r="218" spans="1:17" ht="16.5">
      <c r="A218" s="2" t="s">
        <v>210</v>
      </c>
      <c r="B218">
        <v>18</v>
      </c>
      <c r="C218">
        <v>3</v>
      </c>
      <c r="D218">
        <v>28</v>
      </c>
      <c r="E218">
        <v>9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16</v>
      </c>
      <c r="M218">
        <v>5</v>
      </c>
      <c r="N218">
        <v>3</v>
      </c>
      <c r="O218">
        <v>1</v>
      </c>
      <c r="P218">
        <v>9</v>
      </c>
      <c r="Q218">
        <v>15</v>
      </c>
    </row>
    <row r="219" spans="1:17" ht="16.5">
      <c r="A219" s="2" t="s">
        <v>211</v>
      </c>
      <c r="B219">
        <v>24</v>
      </c>
      <c r="C219">
        <v>3</v>
      </c>
      <c r="D219">
        <v>86</v>
      </c>
      <c r="E219">
        <v>35</v>
      </c>
      <c r="F219">
        <v>0</v>
      </c>
      <c r="G219">
        <v>0</v>
      </c>
      <c r="H219">
        <v>1</v>
      </c>
      <c r="I219">
        <v>0</v>
      </c>
      <c r="J219">
        <v>0</v>
      </c>
      <c r="K219">
        <v>0</v>
      </c>
      <c r="L219">
        <v>101</v>
      </c>
      <c r="M219">
        <v>42</v>
      </c>
      <c r="N219">
        <v>8</v>
      </c>
      <c r="O219">
        <v>3</v>
      </c>
      <c r="P219">
        <v>25</v>
      </c>
      <c r="Q219">
        <v>20</v>
      </c>
    </row>
    <row r="220" spans="1:17" ht="16.5">
      <c r="A220" s="2" t="s">
        <v>212</v>
      </c>
      <c r="B220">
        <v>15</v>
      </c>
      <c r="C220">
        <v>0</v>
      </c>
      <c r="D220">
        <v>24</v>
      </c>
      <c r="E220">
        <v>2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23</v>
      </c>
      <c r="M220">
        <v>3</v>
      </c>
      <c r="N220">
        <v>0</v>
      </c>
      <c r="O220">
        <v>0</v>
      </c>
      <c r="P220">
        <v>5</v>
      </c>
      <c r="Q220">
        <v>1</v>
      </c>
    </row>
    <row r="221" spans="1:17" ht="16.5">
      <c r="A221" s="2" t="s">
        <v>213</v>
      </c>
      <c r="B221">
        <v>3</v>
      </c>
      <c r="C221">
        <v>0</v>
      </c>
      <c r="D221">
        <v>9</v>
      </c>
      <c r="E221">
        <v>3</v>
      </c>
      <c r="F221">
        <v>0</v>
      </c>
      <c r="G221">
        <v>1</v>
      </c>
      <c r="H221">
        <v>0</v>
      </c>
      <c r="I221">
        <v>0</v>
      </c>
      <c r="J221">
        <v>0</v>
      </c>
      <c r="K221">
        <v>0</v>
      </c>
      <c r="L221">
        <v>2</v>
      </c>
      <c r="M221">
        <v>1</v>
      </c>
      <c r="N221">
        <v>1</v>
      </c>
      <c r="O221">
        <v>0</v>
      </c>
      <c r="P221">
        <v>3</v>
      </c>
      <c r="Q221">
        <v>5</v>
      </c>
    </row>
    <row r="222" spans="1:17" ht="16.5">
      <c r="A222" s="2" t="s">
        <v>214</v>
      </c>
      <c r="B222">
        <v>9</v>
      </c>
      <c r="C222">
        <v>0</v>
      </c>
      <c r="D222">
        <v>25</v>
      </c>
      <c r="E222">
        <v>20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9</v>
      </c>
      <c r="M222">
        <v>1</v>
      </c>
      <c r="N222">
        <v>2</v>
      </c>
      <c r="O222">
        <v>0</v>
      </c>
      <c r="P222">
        <v>7</v>
      </c>
      <c r="Q222">
        <v>4</v>
      </c>
    </row>
    <row r="223" spans="1:17" ht="16.5">
      <c r="A223" s="2" t="s">
        <v>215</v>
      </c>
      <c r="B223">
        <v>0</v>
      </c>
      <c r="C223">
        <v>0</v>
      </c>
      <c r="D223">
        <v>5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1</v>
      </c>
      <c r="M223">
        <v>1</v>
      </c>
      <c r="N223">
        <v>0</v>
      </c>
      <c r="O223">
        <v>0</v>
      </c>
      <c r="P223">
        <v>0</v>
      </c>
      <c r="Q223">
        <v>1</v>
      </c>
    </row>
    <row r="224" spans="1:17" ht="16.5">
      <c r="A224" s="2" t="s">
        <v>216</v>
      </c>
      <c r="B224">
        <v>3</v>
      </c>
      <c r="C224">
        <v>0</v>
      </c>
      <c r="D224">
        <v>17</v>
      </c>
      <c r="E224">
        <v>1</v>
      </c>
      <c r="F224">
        <v>0</v>
      </c>
      <c r="G224">
        <v>0</v>
      </c>
      <c r="H224">
        <v>0</v>
      </c>
      <c r="I224">
        <v>1</v>
      </c>
      <c r="J224">
        <v>0</v>
      </c>
      <c r="K224">
        <v>0</v>
      </c>
      <c r="L224">
        <v>6</v>
      </c>
      <c r="M224">
        <v>2</v>
      </c>
      <c r="N224">
        <v>0</v>
      </c>
      <c r="O224">
        <v>1</v>
      </c>
      <c r="P224">
        <v>5</v>
      </c>
      <c r="Q224">
        <v>4</v>
      </c>
    </row>
    <row r="225" spans="1:17" ht="16.5">
      <c r="A225" s="2" t="s">
        <v>217</v>
      </c>
      <c r="B225">
        <v>3</v>
      </c>
      <c r="C225">
        <v>0</v>
      </c>
      <c r="D225">
        <v>2</v>
      </c>
      <c r="E225">
        <v>0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3</v>
      </c>
      <c r="M225">
        <v>1</v>
      </c>
      <c r="N225">
        <v>0</v>
      </c>
      <c r="O225">
        <v>0</v>
      </c>
      <c r="P225">
        <v>1</v>
      </c>
      <c r="Q225">
        <v>1</v>
      </c>
    </row>
    <row r="226" spans="1:17" ht="16.5">
      <c r="A226" s="2" t="s">
        <v>218</v>
      </c>
      <c r="B226">
        <v>2</v>
      </c>
      <c r="C226">
        <v>0</v>
      </c>
      <c r="D226">
        <v>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</row>
    <row r="227" spans="1:17" ht="16.5">
      <c r="A227" s="2" t="s">
        <v>219</v>
      </c>
      <c r="B227">
        <v>1</v>
      </c>
      <c r="C227">
        <v>0</v>
      </c>
      <c r="D227">
        <v>1</v>
      </c>
      <c r="E227">
        <v>1</v>
      </c>
      <c r="F227">
        <v>0</v>
      </c>
      <c r="G227">
        <v>0</v>
      </c>
      <c r="H227">
        <v>0</v>
      </c>
      <c r="I227">
        <v>0</v>
      </c>
      <c r="J227">
        <v>1</v>
      </c>
      <c r="K227">
        <v>0</v>
      </c>
      <c r="L227">
        <v>2</v>
      </c>
      <c r="M227">
        <v>1</v>
      </c>
      <c r="N227">
        <v>0</v>
      </c>
      <c r="O227">
        <v>0</v>
      </c>
      <c r="P227">
        <v>0</v>
      </c>
      <c r="Q227">
        <v>0</v>
      </c>
    </row>
    <row r="228" spans="1:17" ht="16.5">
      <c r="A228" s="2" t="s">
        <v>220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1</v>
      </c>
      <c r="M228">
        <v>0</v>
      </c>
      <c r="N228">
        <v>0</v>
      </c>
      <c r="O228">
        <v>0</v>
      </c>
      <c r="P228">
        <v>0</v>
      </c>
      <c r="Q228">
        <v>0</v>
      </c>
    </row>
    <row r="229" spans="1:17" ht="16.5">
      <c r="A229" s="2" t="s">
        <v>221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</row>
    <row r="230" spans="1:17" ht="16.5">
      <c r="A230" s="2" t="s">
        <v>222</v>
      </c>
      <c r="B230">
        <v>0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0</v>
      </c>
    </row>
    <row r="231" spans="1:17" ht="16.5">
      <c r="A231" s="2" t="s">
        <v>223</v>
      </c>
      <c r="B231">
        <v>1</v>
      </c>
      <c r="C231">
        <v>0</v>
      </c>
      <c r="D231">
        <v>8</v>
      </c>
      <c r="E231">
        <v>5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</row>
    <row r="232" spans="1:17" ht="16.5">
      <c r="A232" s="2" t="s">
        <v>224</v>
      </c>
      <c r="B232">
        <v>1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</row>
    <row r="233" spans="1:17" ht="16.5">
      <c r="A233" s="2" t="s">
        <v>225</v>
      </c>
      <c r="B233">
        <v>2</v>
      </c>
      <c r="C233">
        <v>0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1</v>
      </c>
      <c r="Q233">
        <v>1</v>
      </c>
    </row>
    <row r="234" spans="1:17" ht="16.5">
      <c r="A234" s="2" t="s">
        <v>226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</row>
    <row r="235" spans="1:17" ht="16.5">
      <c r="A235" s="2" t="s">
        <v>227</v>
      </c>
      <c r="B235">
        <v>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2</v>
      </c>
      <c r="M235">
        <v>0</v>
      </c>
      <c r="N235">
        <v>0</v>
      </c>
      <c r="O235">
        <v>0</v>
      </c>
      <c r="P235">
        <v>1</v>
      </c>
      <c r="Q235">
        <v>1</v>
      </c>
    </row>
    <row r="236" spans="1:17" ht="16.5">
      <c r="A236" s="2" t="s">
        <v>228</v>
      </c>
      <c r="B236">
        <v>3</v>
      </c>
      <c r="C236">
        <v>0</v>
      </c>
      <c r="D236">
        <v>2</v>
      </c>
      <c r="E236">
        <v>2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11</v>
      </c>
      <c r="M236">
        <v>4</v>
      </c>
      <c r="N236">
        <v>1</v>
      </c>
      <c r="O236">
        <v>0</v>
      </c>
      <c r="P236">
        <v>8</v>
      </c>
      <c r="Q236">
        <v>8</v>
      </c>
    </row>
    <row r="237" spans="1:17" ht="16.5">
      <c r="A237" s="2" t="s">
        <v>229</v>
      </c>
      <c r="B237">
        <v>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0</v>
      </c>
      <c r="O237">
        <v>0</v>
      </c>
      <c r="P237">
        <v>3</v>
      </c>
      <c r="Q237">
        <v>0</v>
      </c>
    </row>
    <row r="238" spans="1:17" ht="16.5">
      <c r="A238" s="2" t="s">
        <v>230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</row>
    <row r="239" spans="1:17" ht="16.5">
      <c r="A239" s="2" t="s">
        <v>231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</row>
    <row r="244" spans="2:16" ht="16.5">
      <c r="B244" s="149" t="s">
        <v>508</v>
      </c>
      <c r="C244" s="149"/>
      <c r="D244" s="149" t="s">
        <v>509</v>
      </c>
      <c r="E244" s="149"/>
      <c r="F244" s="149" t="s">
        <v>510</v>
      </c>
      <c r="G244" s="149"/>
      <c r="H244" s="149" t="s">
        <v>126</v>
      </c>
      <c r="I244" s="149"/>
      <c r="J244" s="149" t="s">
        <v>127</v>
      </c>
      <c r="K244" s="149"/>
      <c r="L244" s="149" t="s">
        <v>511</v>
      </c>
      <c r="M244" s="149"/>
      <c r="N244" s="149" t="s">
        <v>129</v>
      </c>
      <c r="O244" s="149"/>
      <c r="P244" s="149"/>
    </row>
    <row r="245" spans="2:16" ht="16.5">
      <c r="B245" s="149" t="s">
        <v>2</v>
      </c>
      <c r="C245" s="149" t="s">
        <v>3</v>
      </c>
      <c r="D245" s="149" t="s">
        <v>2</v>
      </c>
      <c r="E245" s="149" t="s">
        <v>3</v>
      </c>
      <c r="F245" s="149" t="s">
        <v>2</v>
      </c>
      <c r="G245" s="149" t="s">
        <v>3</v>
      </c>
      <c r="H245" s="149" t="s">
        <v>2</v>
      </c>
      <c r="I245" s="149" t="s">
        <v>3</v>
      </c>
      <c r="J245" s="149" t="s">
        <v>2</v>
      </c>
      <c r="K245" s="149" t="s">
        <v>3</v>
      </c>
      <c r="L245" s="149" t="s">
        <v>2</v>
      </c>
      <c r="M245" s="149" t="s">
        <v>3</v>
      </c>
      <c r="N245" s="149" t="s">
        <v>2</v>
      </c>
      <c r="O245" s="149" t="s">
        <v>3</v>
      </c>
      <c r="P245" s="149"/>
    </row>
    <row r="246" spans="2:16" ht="16.5"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1:16" ht="16.5">
      <c r="A247" s="2" t="s">
        <v>209</v>
      </c>
      <c r="B247">
        <v>32</v>
      </c>
      <c r="C247">
        <v>15</v>
      </c>
      <c r="D247">
        <v>6</v>
      </c>
      <c r="E247">
        <v>5</v>
      </c>
      <c r="F247">
        <v>212</v>
      </c>
      <c r="G247">
        <v>69</v>
      </c>
      <c r="H247">
        <v>84</v>
      </c>
      <c r="I247">
        <v>37</v>
      </c>
      <c r="J247">
        <v>114</v>
      </c>
      <c r="K247">
        <v>40</v>
      </c>
      <c r="L247">
        <v>50</v>
      </c>
      <c r="M247">
        <v>36</v>
      </c>
      <c r="N247" s="137">
        <v>1304</v>
      </c>
      <c r="O247">
        <v>282</v>
      </c>
      <c r="P247" s="148"/>
    </row>
    <row r="248" spans="1:16" ht="16.5">
      <c r="A248" s="2" t="s">
        <v>210</v>
      </c>
      <c r="B248">
        <v>4</v>
      </c>
      <c r="C248">
        <v>2</v>
      </c>
      <c r="D248">
        <v>1</v>
      </c>
      <c r="E248">
        <v>0</v>
      </c>
      <c r="F248">
        <v>22</v>
      </c>
      <c r="G248">
        <v>3</v>
      </c>
      <c r="H248">
        <v>7</v>
      </c>
      <c r="I248">
        <v>0</v>
      </c>
      <c r="J248">
        <v>11</v>
      </c>
      <c r="K248">
        <v>2</v>
      </c>
      <c r="L248">
        <v>7</v>
      </c>
      <c r="M248">
        <v>5</v>
      </c>
      <c r="N248">
        <v>175</v>
      </c>
      <c r="O248">
        <v>29</v>
      </c>
      <c r="P248" s="149"/>
    </row>
    <row r="249" spans="1:16" ht="16.5">
      <c r="A249" s="2" t="s">
        <v>211</v>
      </c>
      <c r="B249">
        <v>12</v>
      </c>
      <c r="C249">
        <v>10</v>
      </c>
      <c r="D249">
        <v>4</v>
      </c>
      <c r="E249">
        <v>4</v>
      </c>
      <c r="F249">
        <v>100</v>
      </c>
      <c r="G249">
        <v>39</v>
      </c>
      <c r="H249">
        <v>50</v>
      </c>
      <c r="I249">
        <v>30</v>
      </c>
      <c r="J249">
        <v>60</v>
      </c>
      <c r="K249">
        <v>23</v>
      </c>
      <c r="L249">
        <v>7</v>
      </c>
      <c r="M249">
        <v>8</v>
      </c>
      <c r="N249">
        <v>564</v>
      </c>
      <c r="O249">
        <v>144</v>
      </c>
      <c r="P249" s="149"/>
    </row>
    <row r="250" spans="1:16" ht="16.5">
      <c r="A250" s="2" t="s">
        <v>212</v>
      </c>
      <c r="B250">
        <v>3</v>
      </c>
      <c r="C250">
        <v>0</v>
      </c>
      <c r="D250">
        <v>0</v>
      </c>
      <c r="E250">
        <v>1</v>
      </c>
      <c r="F250">
        <v>22</v>
      </c>
      <c r="G250">
        <v>3</v>
      </c>
      <c r="H250">
        <v>4</v>
      </c>
      <c r="I250">
        <v>0</v>
      </c>
      <c r="J250">
        <v>7</v>
      </c>
      <c r="K250">
        <v>3</v>
      </c>
      <c r="L250">
        <v>2</v>
      </c>
      <c r="M250">
        <v>5</v>
      </c>
      <c r="N250">
        <v>146</v>
      </c>
      <c r="O250">
        <v>27</v>
      </c>
      <c r="P250" s="149"/>
    </row>
    <row r="251" spans="1:16" ht="16.5">
      <c r="A251" s="2" t="s">
        <v>213</v>
      </c>
      <c r="B251">
        <v>2</v>
      </c>
      <c r="C251">
        <v>0</v>
      </c>
      <c r="D251">
        <v>0</v>
      </c>
      <c r="E251">
        <v>0</v>
      </c>
      <c r="F251">
        <v>8</v>
      </c>
      <c r="G251">
        <v>4</v>
      </c>
      <c r="H251">
        <v>2</v>
      </c>
      <c r="I251">
        <v>1</v>
      </c>
      <c r="J251">
        <v>4</v>
      </c>
      <c r="K251">
        <v>0</v>
      </c>
      <c r="L251">
        <v>0</v>
      </c>
      <c r="M251">
        <v>2</v>
      </c>
      <c r="N251">
        <v>72</v>
      </c>
      <c r="O251">
        <v>10</v>
      </c>
      <c r="P251" s="149"/>
    </row>
    <row r="252" spans="1:16" ht="16.5">
      <c r="A252" s="2" t="s">
        <v>214</v>
      </c>
      <c r="B252">
        <v>2</v>
      </c>
      <c r="C252">
        <v>1</v>
      </c>
      <c r="D252">
        <v>0</v>
      </c>
      <c r="E252">
        <v>0</v>
      </c>
      <c r="F252">
        <v>38</v>
      </c>
      <c r="G252">
        <v>17</v>
      </c>
      <c r="H252">
        <v>4</v>
      </c>
      <c r="I252">
        <v>0</v>
      </c>
      <c r="J252">
        <v>10</v>
      </c>
      <c r="K252">
        <v>4</v>
      </c>
      <c r="L252">
        <v>3</v>
      </c>
      <c r="M252">
        <v>3</v>
      </c>
      <c r="N252">
        <v>112</v>
      </c>
      <c r="O252">
        <v>18</v>
      </c>
      <c r="P252" s="149"/>
    </row>
    <row r="253" spans="1:16" ht="16.5">
      <c r="A253" s="2" t="s">
        <v>215</v>
      </c>
      <c r="B253">
        <v>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4</v>
      </c>
      <c r="K253">
        <v>1</v>
      </c>
      <c r="L253">
        <v>0</v>
      </c>
      <c r="M253">
        <v>0</v>
      </c>
      <c r="N253">
        <v>9</v>
      </c>
      <c r="O253">
        <v>1</v>
      </c>
      <c r="P253" s="149"/>
    </row>
    <row r="254" spans="1:16" ht="16.5">
      <c r="A254" s="2" t="s">
        <v>216</v>
      </c>
      <c r="B254">
        <v>3</v>
      </c>
      <c r="C254">
        <v>2</v>
      </c>
      <c r="D254">
        <v>1</v>
      </c>
      <c r="E254">
        <v>0</v>
      </c>
      <c r="F254">
        <v>8</v>
      </c>
      <c r="G254">
        <v>1</v>
      </c>
      <c r="H254">
        <v>6</v>
      </c>
      <c r="I254">
        <v>2</v>
      </c>
      <c r="J254">
        <v>10</v>
      </c>
      <c r="K254">
        <v>3</v>
      </c>
      <c r="L254">
        <v>2</v>
      </c>
      <c r="M254">
        <v>0</v>
      </c>
      <c r="N254">
        <v>70</v>
      </c>
      <c r="O254">
        <v>18</v>
      </c>
      <c r="P254" s="149"/>
    </row>
    <row r="255" spans="1:16" ht="16.5">
      <c r="A255" s="2" t="s">
        <v>217</v>
      </c>
      <c r="B255">
        <v>1</v>
      </c>
      <c r="C255">
        <v>0</v>
      </c>
      <c r="D255">
        <v>0</v>
      </c>
      <c r="E255">
        <v>0</v>
      </c>
      <c r="F255">
        <v>2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20</v>
      </c>
      <c r="O255">
        <v>5</v>
      </c>
      <c r="P255" s="149"/>
    </row>
    <row r="256" spans="1:16" ht="16.5">
      <c r="A256" s="2" t="s">
        <v>218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7</v>
      </c>
      <c r="O256">
        <v>1</v>
      </c>
      <c r="P256" s="149"/>
    </row>
    <row r="257" spans="1:16" ht="16.5">
      <c r="A257" s="2" t="s">
        <v>219</v>
      </c>
      <c r="B257">
        <v>1</v>
      </c>
      <c r="C257">
        <v>0</v>
      </c>
      <c r="D257">
        <v>0</v>
      </c>
      <c r="E257">
        <v>0</v>
      </c>
      <c r="F257">
        <v>1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29</v>
      </c>
      <c r="O257">
        <v>9</v>
      </c>
      <c r="P257" s="149"/>
    </row>
    <row r="258" spans="1:16" ht="16.5">
      <c r="A258" s="2" t="s">
        <v>220</v>
      </c>
      <c r="B258">
        <v>0</v>
      </c>
      <c r="C258">
        <v>0</v>
      </c>
      <c r="D258">
        <v>0</v>
      </c>
      <c r="E258">
        <v>0</v>
      </c>
      <c r="F258">
        <v>1</v>
      </c>
      <c r="G258">
        <v>0</v>
      </c>
      <c r="H258">
        <v>1</v>
      </c>
      <c r="I258">
        <v>1</v>
      </c>
      <c r="J258">
        <v>0</v>
      </c>
      <c r="K258">
        <v>0</v>
      </c>
      <c r="L258">
        <v>0</v>
      </c>
      <c r="M258">
        <v>0</v>
      </c>
      <c r="N258">
        <v>9</v>
      </c>
      <c r="O258">
        <v>1</v>
      </c>
      <c r="P258" s="149"/>
    </row>
    <row r="259" spans="1:16" ht="16.5">
      <c r="A259" s="2" t="s">
        <v>221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13</v>
      </c>
      <c r="O259">
        <v>1</v>
      </c>
      <c r="P259" s="149"/>
    </row>
    <row r="260" spans="1:16" ht="16.5">
      <c r="A260" s="2" t="s">
        <v>222</v>
      </c>
      <c r="B260">
        <v>0</v>
      </c>
      <c r="C260">
        <v>0</v>
      </c>
      <c r="D260">
        <v>0</v>
      </c>
      <c r="E260">
        <v>0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2</v>
      </c>
      <c r="O260">
        <v>1</v>
      </c>
      <c r="P260" s="149"/>
    </row>
    <row r="261" spans="1:16" ht="16.5">
      <c r="A261" s="2" t="s">
        <v>223</v>
      </c>
      <c r="B261">
        <v>0</v>
      </c>
      <c r="C261">
        <v>0</v>
      </c>
      <c r="D261">
        <v>0</v>
      </c>
      <c r="E261">
        <v>0</v>
      </c>
      <c r="F261">
        <v>4</v>
      </c>
      <c r="G261">
        <v>1</v>
      </c>
      <c r="H261">
        <v>0</v>
      </c>
      <c r="I261">
        <v>0</v>
      </c>
      <c r="J261">
        <v>1</v>
      </c>
      <c r="K261">
        <v>2</v>
      </c>
      <c r="L261">
        <v>0</v>
      </c>
      <c r="M261">
        <v>0</v>
      </c>
      <c r="N261">
        <v>13</v>
      </c>
      <c r="O261">
        <v>1</v>
      </c>
      <c r="P261" s="149"/>
    </row>
    <row r="262" spans="1:16" ht="16.5">
      <c r="A262" s="2" t="s">
        <v>224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2</v>
      </c>
      <c r="K262">
        <v>1</v>
      </c>
      <c r="L262">
        <v>0</v>
      </c>
      <c r="M262">
        <v>0</v>
      </c>
      <c r="N262">
        <v>4</v>
      </c>
      <c r="O262">
        <v>0</v>
      </c>
      <c r="P262" s="149"/>
    </row>
    <row r="263" spans="1:16" ht="16.5">
      <c r="A263" s="2" t="s">
        <v>225</v>
      </c>
      <c r="B263">
        <v>0</v>
      </c>
      <c r="C263">
        <v>0</v>
      </c>
      <c r="D263">
        <v>0</v>
      </c>
      <c r="E263">
        <v>0</v>
      </c>
      <c r="F263">
        <v>1</v>
      </c>
      <c r="G263">
        <v>1</v>
      </c>
      <c r="H263">
        <v>1</v>
      </c>
      <c r="I263">
        <v>0</v>
      </c>
      <c r="J263">
        <v>2</v>
      </c>
      <c r="K263">
        <v>0</v>
      </c>
      <c r="L263">
        <v>6</v>
      </c>
      <c r="M263">
        <v>2</v>
      </c>
      <c r="N263">
        <v>9</v>
      </c>
      <c r="O263">
        <v>1</v>
      </c>
      <c r="P263" s="149"/>
    </row>
    <row r="264" spans="1:16" ht="16.5">
      <c r="A264" s="2" t="s">
        <v>226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1</v>
      </c>
      <c r="O264">
        <v>0</v>
      </c>
      <c r="P264" s="149"/>
    </row>
    <row r="265" spans="1:16" ht="16.5">
      <c r="A265" s="2" t="s">
        <v>227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8</v>
      </c>
      <c r="O265">
        <v>2</v>
      </c>
      <c r="P265" s="149"/>
    </row>
    <row r="266" spans="1:16" ht="16.5">
      <c r="A266" s="2" t="s">
        <v>228</v>
      </c>
      <c r="B266">
        <v>3</v>
      </c>
      <c r="C266">
        <v>0</v>
      </c>
      <c r="D266">
        <v>0</v>
      </c>
      <c r="E266">
        <v>0</v>
      </c>
      <c r="F266">
        <v>4</v>
      </c>
      <c r="G266">
        <v>0</v>
      </c>
      <c r="H266">
        <v>6</v>
      </c>
      <c r="I266">
        <v>3</v>
      </c>
      <c r="J266">
        <v>3</v>
      </c>
      <c r="K266">
        <v>1</v>
      </c>
      <c r="L266">
        <v>23</v>
      </c>
      <c r="M266">
        <v>10</v>
      </c>
      <c r="N266">
        <v>37</v>
      </c>
      <c r="O266">
        <v>10</v>
      </c>
      <c r="P266" s="149"/>
    </row>
    <row r="267" spans="1:16" ht="16.5">
      <c r="A267" s="2" t="s">
        <v>229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2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1</v>
      </c>
      <c r="O267">
        <v>1</v>
      </c>
      <c r="P267" s="149"/>
    </row>
    <row r="268" spans="1:16" ht="16.5">
      <c r="A268" s="2" t="s">
        <v>230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1</v>
      </c>
      <c r="O268">
        <v>1</v>
      </c>
      <c r="P268" s="149"/>
    </row>
    <row r="269" spans="1:16" ht="16.5">
      <c r="A269" s="2" t="s">
        <v>231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 s="149"/>
    </row>
    <row r="274" spans="2:17" ht="16.5">
      <c r="B274" s="149" t="s">
        <v>513</v>
      </c>
      <c r="C274" s="149"/>
      <c r="D274" s="149" t="s">
        <v>514</v>
      </c>
      <c r="E274" s="149"/>
      <c r="F274" s="149" t="s">
        <v>515</v>
      </c>
      <c r="G274" s="149"/>
      <c r="H274" s="149" t="s">
        <v>516</v>
      </c>
      <c r="I274" s="149"/>
      <c r="J274" s="149" t="s">
        <v>517</v>
      </c>
      <c r="K274" s="149"/>
      <c r="L274" s="149" t="s">
        <v>518</v>
      </c>
      <c r="M274" s="149"/>
      <c r="N274" s="149" t="s">
        <v>519</v>
      </c>
      <c r="O274" s="149"/>
      <c r="P274" s="149" t="s">
        <v>520</v>
      </c>
      <c r="Q274" s="149"/>
    </row>
    <row r="275" spans="2:17" ht="16.5">
      <c r="B275" s="149" t="s">
        <v>2</v>
      </c>
      <c r="C275" s="149" t="s">
        <v>3</v>
      </c>
      <c r="D275" s="149" t="s">
        <v>2</v>
      </c>
      <c r="E275" s="149" t="s">
        <v>3</v>
      </c>
      <c r="F275" s="149" t="s">
        <v>2</v>
      </c>
      <c r="G275" s="149" t="s">
        <v>3</v>
      </c>
      <c r="H275" s="149" t="s">
        <v>2</v>
      </c>
      <c r="I275" s="149" t="s">
        <v>3</v>
      </c>
      <c r="J275" s="149" t="s">
        <v>2</v>
      </c>
      <c r="K275" s="149" t="s">
        <v>3</v>
      </c>
      <c r="L275" s="149" t="s">
        <v>2</v>
      </c>
      <c r="M275" s="149" t="s">
        <v>3</v>
      </c>
      <c r="N275" s="149" t="s">
        <v>2</v>
      </c>
      <c r="O275" s="149" t="s">
        <v>3</v>
      </c>
      <c r="P275" s="149" t="s">
        <v>2</v>
      </c>
      <c r="Q275" s="149" t="s">
        <v>3</v>
      </c>
    </row>
    <row r="276" spans="2:17" ht="16.5"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</row>
    <row r="277" spans="1:17" ht="16.5">
      <c r="A277" s="2" t="s">
        <v>209</v>
      </c>
      <c r="B277">
        <v>1</v>
      </c>
      <c r="C277">
        <v>0</v>
      </c>
      <c r="D277">
        <v>3</v>
      </c>
      <c r="E277">
        <v>9</v>
      </c>
      <c r="F277">
        <v>7</v>
      </c>
      <c r="G277">
        <v>2</v>
      </c>
      <c r="H277">
        <v>10</v>
      </c>
      <c r="I277">
        <v>2</v>
      </c>
      <c r="J277">
        <v>162</v>
      </c>
      <c r="K277">
        <f>213+2</f>
        <v>215</v>
      </c>
      <c r="L277">
        <v>5</v>
      </c>
      <c r="M277">
        <v>5</v>
      </c>
      <c r="N277">
        <v>22</v>
      </c>
      <c r="O277">
        <v>16</v>
      </c>
      <c r="P277">
        <v>8</v>
      </c>
      <c r="Q277">
        <v>5</v>
      </c>
    </row>
    <row r="278" spans="1:17" ht="16.5">
      <c r="A278" s="2" t="s">
        <v>210</v>
      </c>
      <c r="B278">
        <v>1</v>
      </c>
      <c r="C278">
        <v>0</v>
      </c>
      <c r="D278">
        <v>0</v>
      </c>
      <c r="E278">
        <v>1</v>
      </c>
      <c r="F278">
        <v>0</v>
      </c>
      <c r="G278">
        <v>0</v>
      </c>
      <c r="H278">
        <v>1</v>
      </c>
      <c r="I278">
        <v>0</v>
      </c>
      <c r="J278">
        <v>28</v>
      </c>
      <c r="K278">
        <v>37</v>
      </c>
      <c r="L278">
        <v>2</v>
      </c>
      <c r="M278">
        <v>0</v>
      </c>
      <c r="N278">
        <v>2</v>
      </c>
      <c r="O278">
        <v>3</v>
      </c>
      <c r="P278">
        <v>0</v>
      </c>
      <c r="Q278">
        <v>0</v>
      </c>
    </row>
    <row r="279" spans="1:17" ht="16.5">
      <c r="A279" s="2" t="s">
        <v>211</v>
      </c>
      <c r="B279">
        <v>0</v>
      </c>
      <c r="C279">
        <v>0</v>
      </c>
      <c r="D279">
        <v>1</v>
      </c>
      <c r="E279">
        <v>6</v>
      </c>
      <c r="F279">
        <v>4</v>
      </c>
      <c r="G279">
        <v>2</v>
      </c>
      <c r="H279">
        <v>2</v>
      </c>
      <c r="I279">
        <v>1</v>
      </c>
      <c r="J279">
        <v>54</v>
      </c>
      <c r="K279">
        <v>92</v>
      </c>
      <c r="L279">
        <v>1</v>
      </c>
      <c r="M279">
        <v>4</v>
      </c>
      <c r="N279">
        <v>0</v>
      </c>
      <c r="O279">
        <v>3</v>
      </c>
      <c r="P279">
        <v>5</v>
      </c>
      <c r="Q279">
        <v>2</v>
      </c>
    </row>
    <row r="280" spans="1:17" ht="16.5">
      <c r="A280" s="2" t="s">
        <v>212</v>
      </c>
      <c r="B280">
        <v>0</v>
      </c>
      <c r="C280">
        <v>0</v>
      </c>
      <c r="D280">
        <v>0</v>
      </c>
      <c r="E280">
        <v>0</v>
      </c>
      <c r="F280">
        <v>1</v>
      </c>
      <c r="G280">
        <v>0</v>
      </c>
      <c r="H280">
        <v>3</v>
      </c>
      <c r="I280">
        <v>0</v>
      </c>
      <c r="J280">
        <v>15</v>
      </c>
      <c r="K280">
        <v>19</v>
      </c>
      <c r="L280">
        <v>0</v>
      </c>
      <c r="M280">
        <v>1</v>
      </c>
      <c r="N280">
        <v>6</v>
      </c>
      <c r="O280">
        <v>6</v>
      </c>
      <c r="P280">
        <v>0</v>
      </c>
      <c r="Q280">
        <v>2</v>
      </c>
    </row>
    <row r="281" spans="1:17" ht="16.5">
      <c r="A281" s="2" t="s">
        <v>213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11</v>
      </c>
      <c r="K281">
        <v>15</v>
      </c>
      <c r="L281">
        <v>0</v>
      </c>
      <c r="M281">
        <v>0</v>
      </c>
      <c r="N281">
        <v>1</v>
      </c>
      <c r="O281">
        <v>0</v>
      </c>
      <c r="P281">
        <v>1</v>
      </c>
      <c r="Q281">
        <v>0</v>
      </c>
    </row>
    <row r="282" spans="1:17" ht="16.5">
      <c r="A282" s="2" t="s">
        <v>214</v>
      </c>
      <c r="B282">
        <v>0</v>
      </c>
      <c r="C282">
        <v>0</v>
      </c>
      <c r="D282">
        <v>0</v>
      </c>
      <c r="E282">
        <v>0</v>
      </c>
      <c r="F282">
        <v>1</v>
      </c>
      <c r="G282">
        <v>0</v>
      </c>
      <c r="H282">
        <v>2</v>
      </c>
      <c r="I282">
        <v>1</v>
      </c>
      <c r="J282">
        <v>12</v>
      </c>
      <c r="K282">
        <v>15</v>
      </c>
      <c r="L282">
        <v>2</v>
      </c>
      <c r="M282">
        <v>0</v>
      </c>
      <c r="N282">
        <v>10</v>
      </c>
      <c r="O282">
        <v>1</v>
      </c>
      <c r="P282">
        <v>0</v>
      </c>
      <c r="Q282">
        <v>0</v>
      </c>
    </row>
    <row r="283" spans="1:17" ht="16.5">
      <c r="A283" s="2" t="s">
        <v>215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1</v>
      </c>
      <c r="K283">
        <v>2</v>
      </c>
      <c r="L283">
        <v>0</v>
      </c>
      <c r="M283">
        <v>0</v>
      </c>
      <c r="N283">
        <v>0</v>
      </c>
      <c r="O283">
        <v>1</v>
      </c>
      <c r="P283">
        <v>0</v>
      </c>
      <c r="Q283">
        <v>0</v>
      </c>
    </row>
    <row r="284" spans="1:17" ht="16.5">
      <c r="A284" s="2" t="s">
        <v>216</v>
      </c>
      <c r="B284">
        <v>0</v>
      </c>
      <c r="C284">
        <v>0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13</v>
      </c>
      <c r="K284">
        <v>6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</row>
    <row r="285" spans="1:17" ht="16.5">
      <c r="A285" s="2" t="s">
        <v>217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1</v>
      </c>
      <c r="I285">
        <v>0</v>
      </c>
      <c r="J285">
        <v>5</v>
      </c>
      <c r="K285">
        <v>5</v>
      </c>
      <c r="L285">
        <v>0</v>
      </c>
      <c r="M285">
        <v>0</v>
      </c>
      <c r="N285">
        <v>0</v>
      </c>
      <c r="O285">
        <v>0</v>
      </c>
      <c r="P285">
        <v>1</v>
      </c>
      <c r="Q285">
        <v>0</v>
      </c>
    </row>
    <row r="286" spans="1:17" ht="16.5">
      <c r="A286" s="2" t="s">
        <v>218</v>
      </c>
      <c r="B286">
        <v>0</v>
      </c>
      <c r="C286">
        <v>0</v>
      </c>
      <c r="D286">
        <v>2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</row>
    <row r="287" spans="1:17" ht="16.5">
      <c r="A287" s="2" t="s">
        <v>219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ht="16.5">
      <c r="A288" s="2" t="s">
        <v>220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2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0</v>
      </c>
    </row>
    <row r="289" spans="1:17" ht="16.5">
      <c r="A289" s="2" t="s">
        <v>221</v>
      </c>
      <c r="B289">
        <v>0</v>
      </c>
      <c r="C289">
        <v>0</v>
      </c>
      <c r="D289">
        <v>0</v>
      </c>
      <c r="E289">
        <v>0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</row>
    <row r="290" spans="1:17" ht="16.5">
      <c r="A290" s="2" t="s">
        <v>222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2</v>
      </c>
      <c r="K290">
        <f>4+2</f>
        <v>6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</row>
    <row r="291" spans="1:17" ht="16.5">
      <c r="A291" s="2" t="s">
        <v>223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2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</row>
    <row r="292" spans="1:17" ht="16.5">
      <c r="A292" s="2" t="s">
        <v>224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</row>
    <row r="293" spans="1:17" ht="16.5">
      <c r="A293" s="2" t="s">
        <v>225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3</v>
      </c>
      <c r="K293">
        <v>1</v>
      </c>
      <c r="L293">
        <v>0</v>
      </c>
      <c r="M293">
        <v>0</v>
      </c>
      <c r="N293">
        <v>3</v>
      </c>
      <c r="O293">
        <v>0</v>
      </c>
      <c r="P293">
        <v>0</v>
      </c>
      <c r="Q293">
        <v>0</v>
      </c>
    </row>
    <row r="294" spans="1:17" ht="16.5">
      <c r="A294" s="2" t="s">
        <v>226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</row>
    <row r="295" spans="1:17" ht="16.5">
      <c r="A295" s="2" t="s">
        <v>227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1</v>
      </c>
    </row>
    <row r="296" spans="1:17" ht="16.5">
      <c r="A296" s="2" t="s">
        <v>228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1</v>
      </c>
      <c r="I296">
        <v>0</v>
      </c>
      <c r="J296">
        <v>10</v>
      </c>
      <c r="K296">
        <v>13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</row>
    <row r="297" spans="1:17" ht="16.5">
      <c r="A297" s="2" t="s">
        <v>229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1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</row>
    <row r="298" spans="1:17" ht="16.5">
      <c r="A298" s="2" t="s">
        <v>230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</row>
    <row r="299" spans="1:17" ht="16.5">
      <c r="A299" s="2" t="s">
        <v>231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</row>
    <row r="304" spans="2:17" ht="16.5">
      <c r="B304" s="149" t="s">
        <v>521</v>
      </c>
      <c r="C304" s="149"/>
      <c r="D304" s="149" t="s">
        <v>522</v>
      </c>
      <c r="E304" s="149"/>
      <c r="F304" s="149" t="s">
        <v>523</v>
      </c>
      <c r="G304" s="149"/>
      <c r="H304" s="149" t="s">
        <v>524</v>
      </c>
      <c r="I304" s="149"/>
      <c r="J304" s="149" t="s">
        <v>525</v>
      </c>
      <c r="K304" s="149"/>
      <c r="L304" s="149" t="s">
        <v>526</v>
      </c>
      <c r="M304" s="149"/>
      <c r="N304" s="149" t="s">
        <v>527</v>
      </c>
      <c r="O304" s="149"/>
      <c r="P304" s="149" t="s">
        <v>528</v>
      </c>
      <c r="Q304" s="149"/>
    </row>
    <row r="305" spans="2:17" ht="16.5">
      <c r="B305" s="149" t="s">
        <v>2</v>
      </c>
      <c r="C305" s="149" t="s">
        <v>3</v>
      </c>
      <c r="D305" s="149" t="s">
        <v>2</v>
      </c>
      <c r="E305" s="149" t="s">
        <v>3</v>
      </c>
      <c r="F305" s="149" t="s">
        <v>2</v>
      </c>
      <c r="G305" s="149" t="s">
        <v>3</v>
      </c>
      <c r="H305" s="149" t="s">
        <v>2</v>
      </c>
      <c r="I305" s="149" t="s">
        <v>3</v>
      </c>
      <c r="J305" s="149" t="s">
        <v>2</v>
      </c>
      <c r="K305" s="149" t="s">
        <v>3</v>
      </c>
      <c r="L305" s="149" t="s">
        <v>2</v>
      </c>
      <c r="M305" s="149" t="s">
        <v>3</v>
      </c>
      <c r="N305" s="149" t="s">
        <v>2</v>
      </c>
      <c r="O305" s="149" t="s">
        <v>3</v>
      </c>
      <c r="P305" s="149" t="s">
        <v>2</v>
      </c>
      <c r="Q305" s="149" t="s">
        <v>3</v>
      </c>
    </row>
    <row r="306" spans="2:17" ht="16.5"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</row>
    <row r="307" spans="1:17" ht="16.5">
      <c r="A307" s="2" t="s">
        <v>209</v>
      </c>
      <c r="B307">
        <v>6</v>
      </c>
      <c r="C307">
        <v>5</v>
      </c>
      <c r="D307">
        <v>4</v>
      </c>
      <c r="E307">
        <v>1</v>
      </c>
      <c r="F307">
        <v>2</v>
      </c>
      <c r="G307">
        <v>2</v>
      </c>
      <c r="H307">
        <v>5</v>
      </c>
      <c r="I307">
        <v>3</v>
      </c>
      <c r="J307">
        <v>2</v>
      </c>
      <c r="K307">
        <v>3</v>
      </c>
      <c r="L307">
        <v>23</v>
      </c>
      <c r="M307">
        <v>6</v>
      </c>
      <c r="N307">
        <v>3</v>
      </c>
      <c r="O307">
        <v>6</v>
      </c>
      <c r="P307">
        <v>14</v>
      </c>
      <c r="Q307">
        <v>3</v>
      </c>
    </row>
    <row r="308" spans="1:17" ht="16.5">
      <c r="A308" s="2" t="s">
        <v>210</v>
      </c>
      <c r="B308">
        <v>0</v>
      </c>
      <c r="C308">
        <v>0</v>
      </c>
      <c r="D308">
        <v>1</v>
      </c>
      <c r="E308">
        <v>0</v>
      </c>
      <c r="F308">
        <v>1</v>
      </c>
      <c r="G308">
        <v>0</v>
      </c>
      <c r="H308">
        <v>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1</v>
      </c>
      <c r="O308">
        <v>1</v>
      </c>
      <c r="P308">
        <v>4</v>
      </c>
      <c r="Q308">
        <v>2</v>
      </c>
    </row>
    <row r="309" spans="1:17" ht="16.5">
      <c r="A309" s="2" t="s">
        <v>211</v>
      </c>
      <c r="B309">
        <v>0</v>
      </c>
      <c r="C309">
        <v>0</v>
      </c>
      <c r="D309">
        <v>1</v>
      </c>
      <c r="E309">
        <v>0</v>
      </c>
      <c r="F309">
        <v>0</v>
      </c>
      <c r="G309">
        <v>0</v>
      </c>
      <c r="H309">
        <v>2</v>
      </c>
      <c r="I309">
        <v>3</v>
      </c>
      <c r="J309">
        <v>2</v>
      </c>
      <c r="K309">
        <v>2</v>
      </c>
      <c r="L309">
        <v>5</v>
      </c>
      <c r="M309">
        <v>2</v>
      </c>
      <c r="N309">
        <v>1</v>
      </c>
      <c r="O309">
        <v>3</v>
      </c>
      <c r="P309">
        <v>7</v>
      </c>
      <c r="Q309">
        <v>1</v>
      </c>
    </row>
    <row r="310" spans="1:17" ht="16.5">
      <c r="A310" s="2" t="s">
        <v>212</v>
      </c>
      <c r="B310">
        <v>3</v>
      </c>
      <c r="C310">
        <v>2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1</v>
      </c>
      <c r="M310">
        <v>0</v>
      </c>
      <c r="N310">
        <v>0</v>
      </c>
      <c r="O310">
        <v>0</v>
      </c>
      <c r="P310">
        <v>1</v>
      </c>
      <c r="Q310">
        <v>0</v>
      </c>
    </row>
    <row r="311" spans="1:17" ht="16.5">
      <c r="A311" s="2" t="s">
        <v>213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6</v>
      </c>
      <c r="M311">
        <v>3</v>
      </c>
      <c r="N311">
        <v>0</v>
      </c>
      <c r="O311">
        <v>2</v>
      </c>
      <c r="P311">
        <v>0</v>
      </c>
      <c r="Q311">
        <v>0</v>
      </c>
    </row>
    <row r="312" spans="1:17" ht="16.5">
      <c r="A312" s="2" t="s">
        <v>214</v>
      </c>
      <c r="B312">
        <v>2</v>
      </c>
      <c r="C312">
        <v>1</v>
      </c>
      <c r="D312">
        <v>0</v>
      </c>
      <c r="E312">
        <v>0</v>
      </c>
      <c r="F312">
        <v>1</v>
      </c>
      <c r="G312">
        <v>2</v>
      </c>
      <c r="H312">
        <v>0</v>
      </c>
      <c r="I312">
        <v>0</v>
      </c>
      <c r="J312">
        <v>0</v>
      </c>
      <c r="K312">
        <v>0</v>
      </c>
      <c r="L312">
        <v>7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ht="16.5">
      <c r="A313" s="2" t="s">
        <v>215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</row>
    <row r="314" spans="1:17" ht="16.5">
      <c r="A314" s="2" t="s">
        <v>216</v>
      </c>
      <c r="B314">
        <v>0</v>
      </c>
      <c r="C314">
        <v>0</v>
      </c>
      <c r="D314">
        <v>2</v>
      </c>
      <c r="E314">
        <v>1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4</v>
      </c>
      <c r="M314">
        <v>1</v>
      </c>
      <c r="N314">
        <v>1</v>
      </c>
      <c r="O314">
        <v>0</v>
      </c>
      <c r="P314">
        <v>1</v>
      </c>
      <c r="Q314">
        <v>0</v>
      </c>
    </row>
    <row r="315" spans="1:17" ht="16.5">
      <c r="A315" s="2" t="s">
        <v>217</v>
      </c>
      <c r="B315">
        <v>0</v>
      </c>
      <c r="C315">
        <v>1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</v>
      </c>
      <c r="Q315">
        <v>0</v>
      </c>
    </row>
    <row r="316" spans="1:17" ht="16.5">
      <c r="A316" s="2" t="s">
        <v>218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</row>
    <row r="317" spans="1:17" ht="16.5">
      <c r="A317" s="2" t="s">
        <v>219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</row>
    <row r="318" spans="1:17" ht="16.5">
      <c r="A318" s="2" t="s">
        <v>220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</row>
    <row r="319" spans="1:17" ht="16.5">
      <c r="A319" s="2" t="s">
        <v>221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</row>
    <row r="320" spans="1:17" ht="16.5">
      <c r="A320" s="2" t="s">
        <v>222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</row>
    <row r="321" spans="1:17" ht="16.5">
      <c r="A321" s="2" t="s">
        <v>223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</row>
    <row r="322" spans="1:17" ht="16.5">
      <c r="A322" s="2" t="s">
        <v>224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</row>
    <row r="323" spans="1:17" ht="16.5">
      <c r="A323" s="2" t="s">
        <v>225</v>
      </c>
      <c r="B323">
        <v>1</v>
      </c>
      <c r="C323">
        <v>1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</row>
    <row r="324" spans="1:17" ht="16.5">
      <c r="A324" s="2" t="s">
        <v>226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</row>
    <row r="325" spans="1:17" ht="16.5">
      <c r="A325" s="2" t="s">
        <v>227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</row>
    <row r="326" spans="1:17" ht="16.5">
      <c r="A326" s="2" t="s">
        <v>228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</row>
    <row r="327" spans="1:17" ht="16.5">
      <c r="A327" s="2" t="s">
        <v>229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</row>
    <row r="328" spans="1:17" ht="16.5">
      <c r="A328" s="2" t="s">
        <v>230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</row>
    <row r="329" spans="1:17" ht="16.5">
      <c r="A329" s="2" t="s">
        <v>231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</row>
    <row r="333" ht="20.25" customHeight="1"/>
    <row r="334" spans="2:17" ht="16.5">
      <c r="B334" s="149" t="s">
        <v>424</v>
      </c>
      <c r="C334" s="149"/>
      <c r="D334" s="149" t="s">
        <v>530</v>
      </c>
      <c r="E334" s="149"/>
      <c r="F334" s="149" t="s">
        <v>531</v>
      </c>
      <c r="G334" s="149"/>
      <c r="H334" s="149" t="s">
        <v>410</v>
      </c>
      <c r="I334" s="149"/>
      <c r="J334" s="149" t="s">
        <v>533</v>
      </c>
      <c r="K334" s="149"/>
      <c r="L334" s="149" t="s">
        <v>534</v>
      </c>
      <c r="M334" s="149"/>
      <c r="N334" s="149" t="s">
        <v>246</v>
      </c>
      <c r="O334" s="149"/>
      <c r="P334" s="149" t="s">
        <v>535</v>
      </c>
      <c r="Q334" s="149"/>
    </row>
    <row r="335" spans="2:17" ht="16.5">
      <c r="B335" s="149" t="s">
        <v>2</v>
      </c>
      <c r="C335" s="149" t="s">
        <v>3</v>
      </c>
      <c r="D335" s="149" t="s">
        <v>2</v>
      </c>
      <c r="E335" s="149" t="s">
        <v>3</v>
      </c>
      <c r="F335" s="149" t="s">
        <v>2</v>
      </c>
      <c r="G335" s="149" t="s">
        <v>3</v>
      </c>
      <c r="H335" s="149" t="s">
        <v>2</v>
      </c>
      <c r="I335" s="149" t="s">
        <v>3</v>
      </c>
      <c r="J335" s="149" t="s">
        <v>2</v>
      </c>
      <c r="K335" s="149" t="s">
        <v>3</v>
      </c>
      <c r="L335" s="149" t="s">
        <v>2</v>
      </c>
      <c r="M335" s="149" t="s">
        <v>3</v>
      </c>
      <c r="N335" s="149" t="s">
        <v>2</v>
      </c>
      <c r="O335" s="149" t="s">
        <v>3</v>
      </c>
      <c r="P335" s="149" t="s">
        <v>2</v>
      </c>
      <c r="Q335" s="149" t="s">
        <v>3</v>
      </c>
    </row>
    <row r="336" spans="2:17" ht="16.5"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</row>
    <row r="337" spans="1:17" ht="16.5">
      <c r="A337" s="2" t="s">
        <v>209</v>
      </c>
      <c r="B337">
        <v>1</v>
      </c>
      <c r="C337">
        <v>1</v>
      </c>
      <c r="D337">
        <v>22</v>
      </c>
      <c r="E337">
        <v>13</v>
      </c>
      <c r="F337">
        <v>9</v>
      </c>
      <c r="G337">
        <v>2</v>
      </c>
      <c r="H337">
        <v>2</v>
      </c>
      <c r="I337">
        <v>1</v>
      </c>
      <c r="J337" s="137">
        <v>1509</v>
      </c>
      <c r="K337">
        <v>606</v>
      </c>
      <c r="L337">
        <v>18</v>
      </c>
      <c r="M337">
        <v>11</v>
      </c>
      <c r="N337">
        <v>2</v>
      </c>
      <c r="O337">
        <v>1</v>
      </c>
      <c r="P337">
        <v>32</v>
      </c>
      <c r="Q337">
        <v>18</v>
      </c>
    </row>
    <row r="338" spans="1:17" ht="16.5">
      <c r="A338" s="2" t="s">
        <v>210</v>
      </c>
      <c r="B338">
        <v>0</v>
      </c>
      <c r="C338">
        <v>0</v>
      </c>
      <c r="D338">
        <v>3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206</v>
      </c>
      <c r="K338">
        <v>77</v>
      </c>
      <c r="L338">
        <v>5</v>
      </c>
      <c r="M338">
        <v>2</v>
      </c>
      <c r="N338">
        <v>0</v>
      </c>
      <c r="O338">
        <v>0</v>
      </c>
      <c r="P338">
        <v>5</v>
      </c>
      <c r="Q338">
        <v>5</v>
      </c>
    </row>
    <row r="339" spans="1:17" ht="16.5">
      <c r="A339" s="2" t="s">
        <v>211</v>
      </c>
      <c r="B339">
        <v>1</v>
      </c>
      <c r="C339">
        <v>0</v>
      </c>
      <c r="D339">
        <v>5</v>
      </c>
      <c r="E339">
        <v>6</v>
      </c>
      <c r="F339">
        <v>3</v>
      </c>
      <c r="G339">
        <v>2</v>
      </c>
      <c r="H339">
        <v>1</v>
      </c>
      <c r="I339">
        <v>1</v>
      </c>
      <c r="J339">
        <v>518</v>
      </c>
      <c r="K339">
        <v>229</v>
      </c>
      <c r="L339">
        <v>7</v>
      </c>
      <c r="M339">
        <v>3</v>
      </c>
      <c r="N339">
        <v>2</v>
      </c>
      <c r="O339">
        <v>0</v>
      </c>
      <c r="P339">
        <v>8</v>
      </c>
      <c r="Q339">
        <v>6</v>
      </c>
    </row>
    <row r="340" spans="1:17" ht="16.5">
      <c r="A340" s="2" t="s">
        <v>212</v>
      </c>
      <c r="B340">
        <v>0</v>
      </c>
      <c r="C340">
        <v>0</v>
      </c>
      <c r="D340">
        <v>6</v>
      </c>
      <c r="E340">
        <v>2</v>
      </c>
      <c r="F340">
        <v>1</v>
      </c>
      <c r="G340">
        <v>0</v>
      </c>
      <c r="H340">
        <v>0</v>
      </c>
      <c r="I340">
        <v>0</v>
      </c>
      <c r="J340">
        <v>190</v>
      </c>
      <c r="K340">
        <v>83</v>
      </c>
      <c r="L340">
        <v>1</v>
      </c>
      <c r="M340">
        <v>1</v>
      </c>
      <c r="N340">
        <v>0</v>
      </c>
      <c r="O340">
        <v>1</v>
      </c>
      <c r="P340">
        <v>0</v>
      </c>
      <c r="Q340">
        <v>0</v>
      </c>
    </row>
    <row r="341" spans="1:17" ht="16.5">
      <c r="A341" s="2" t="s">
        <v>213</v>
      </c>
      <c r="B341">
        <v>0</v>
      </c>
      <c r="C341">
        <v>0</v>
      </c>
      <c r="D341">
        <v>2</v>
      </c>
      <c r="E341">
        <v>3</v>
      </c>
      <c r="F341">
        <v>0</v>
      </c>
      <c r="G341">
        <v>0</v>
      </c>
      <c r="H341">
        <v>0</v>
      </c>
      <c r="I341">
        <v>0</v>
      </c>
      <c r="J341">
        <v>70</v>
      </c>
      <c r="K341">
        <v>16</v>
      </c>
      <c r="L341">
        <v>1</v>
      </c>
      <c r="M341">
        <v>0</v>
      </c>
      <c r="N341">
        <v>0</v>
      </c>
      <c r="O341">
        <v>0</v>
      </c>
      <c r="P341">
        <v>1</v>
      </c>
      <c r="Q341">
        <v>3</v>
      </c>
    </row>
    <row r="342" spans="1:17" ht="16.5">
      <c r="A342" s="2" t="s">
        <v>214</v>
      </c>
      <c r="B342">
        <v>0</v>
      </c>
      <c r="C342">
        <v>0</v>
      </c>
      <c r="D342">
        <v>1</v>
      </c>
      <c r="E342">
        <v>2</v>
      </c>
      <c r="F342">
        <v>1</v>
      </c>
      <c r="G342">
        <v>0</v>
      </c>
      <c r="H342">
        <v>0</v>
      </c>
      <c r="I342">
        <v>0</v>
      </c>
      <c r="J342">
        <v>178</v>
      </c>
      <c r="K342">
        <v>78</v>
      </c>
      <c r="L342">
        <v>2</v>
      </c>
      <c r="M342">
        <v>1</v>
      </c>
      <c r="N342">
        <v>0</v>
      </c>
      <c r="O342">
        <v>0</v>
      </c>
      <c r="P342">
        <v>6</v>
      </c>
      <c r="Q342">
        <v>0</v>
      </c>
    </row>
    <row r="343" spans="1:17" ht="16.5">
      <c r="A343" s="2" t="s">
        <v>215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18</v>
      </c>
      <c r="K343">
        <v>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</v>
      </c>
    </row>
    <row r="344" spans="1:17" ht="16.5">
      <c r="A344" s="2" t="s">
        <v>216</v>
      </c>
      <c r="B344">
        <v>0</v>
      </c>
      <c r="C344">
        <v>0</v>
      </c>
      <c r="D344">
        <v>0</v>
      </c>
      <c r="E344">
        <v>0</v>
      </c>
      <c r="F344">
        <v>2</v>
      </c>
      <c r="G344">
        <v>0</v>
      </c>
      <c r="H344">
        <v>0</v>
      </c>
      <c r="I344">
        <v>0</v>
      </c>
      <c r="J344">
        <v>116</v>
      </c>
      <c r="K344">
        <v>37</v>
      </c>
      <c r="L344">
        <v>0</v>
      </c>
      <c r="M344">
        <v>1</v>
      </c>
      <c r="N344">
        <v>0</v>
      </c>
      <c r="O344">
        <v>0</v>
      </c>
      <c r="P344">
        <v>10</v>
      </c>
      <c r="Q344">
        <v>3</v>
      </c>
    </row>
    <row r="345" spans="1:17" ht="16.5">
      <c r="A345" s="2" t="s">
        <v>217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26</v>
      </c>
      <c r="K345">
        <v>10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</row>
    <row r="346" spans="1:17" ht="16.5">
      <c r="A346" s="2" t="s">
        <v>218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8</v>
      </c>
      <c r="K346">
        <v>3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</row>
    <row r="347" spans="1:17" ht="16.5">
      <c r="A347" s="2" t="s">
        <v>219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17</v>
      </c>
      <c r="K347">
        <v>8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</row>
    <row r="348" spans="1:17" ht="16.5">
      <c r="A348" s="2" t="s">
        <v>220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15</v>
      </c>
      <c r="K348">
        <v>1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</row>
    <row r="349" spans="1:17" ht="16.5">
      <c r="A349" s="2" t="s">
        <v>221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6</v>
      </c>
      <c r="K349">
        <v>4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</row>
    <row r="350" spans="1:17" ht="16.5">
      <c r="A350" s="2" t="s">
        <v>222</v>
      </c>
      <c r="B350">
        <v>0</v>
      </c>
      <c r="C350">
        <v>0</v>
      </c>
      <c r="D350">
        <v>0</v>
      </c>
      <c r="E350">
        <v>0</v>
      </c>
      <c r="F350">
        <v>1</v>
      </c>
      <c r="G350">
        <v>0</v>
      </c>
      <c r="H350">
        <v>0</v>
      </c>
      <c r="I350">
        <v>0</v>
      </c>
      <c r="J350">
        <v>2</v>
      </c>
      <c r="K350">
        <v>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</row>
    <row r="351" spans="1:17" ht="16.5">
      <c r="A351" s="2" t="s">
        <v>223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23</v>
      </c>
      <c r="K351">
        <v>1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</row>
    <row r="352" spans="1:17" ht="16.5">
      <c r="A352" s="2" t="s">
        <v>224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5</v>
      </c>
      <c r="K352">
        <v>5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</row>
    <row r="353" spans="1:17" ht="16.5">
      <c r="A353" s="2" t="s">
        <v>225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22</v>
      </c>
      <c r="K353">
        <v>5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</row>
    <row r="354" spans="1:17" ht="16.5">
      <c r="A354" s="2" t="s">
        <v>226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</row>
    <row r="355" spans="1:17" ht="16.5">
      <c r="A355" s="2" t="s">
        <v>227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8</v>
      </c>
      <c r="K355">
        <v>4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0</v>
      </c>
    </row>
    <row r="356" spans="1:17" ht="16.5">
      <c r="A356" s="2" t="s">
        <v>228</v>
      </c>
      <c r="B356">
        <v>0</v>
      </c>
      <c r="C356">
        <v>1</v>
      </c>
      <c r="D356">
        <v>5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58</v>
      </c>
      <c r="K356">
        <v>29</v>
      </c>
      <c r="L356">
        <v>2</v>
      </c>
      <c r="M356">
        <v>0</v>
      </c>
      <c r="N356">
        <v>0</v>
      </c>
      <c r="O356">
        <v>0</v>
      </c>
      <c r="P356">
        <v>1</v>
      </c>
      <c r="Q356">
        <v>0</v>
      </c>
    </row>
    <row r="357" spans="1:17" ht="16.5">
      <c r="A357" s="2" t="s">
        <v>229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20</v>
      </c>
      <c r="K357">
        <v>9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</row>
    <row r="358" spans="1:17" ht="16.5">
      <c r="A358" s="2" t="s">
        <v>230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</row>
    <row r="359" spans="1:17" ht="16.5">
      <c r="A359" s="2" t="s">
        <v>231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</row>
    <row r="364" spans="2:17" ht="16.5">
      <c r="B364" s="149" t="s">
        <v>536</v>
      </c>
      <c r="C364" s="149"/>
      <c r="D364" s="149" t="s">
        <v>537</v>
      </c>
      <c r="E364" s="149"/>
      <c r="F364" s="149" t="s">
        <v>153</v>
      </c>
      <c r="G364" s="149"/>
      <c r="H364" s="149" t="s">
        <v>538</v>
      </c>
      <c r="I364" s="149"/>
      <c r="J364" s="149" t="s">
        <v>539</v>
      </c>
      <c r="K364" s="149"/>
      <c r="L364" s="149" t="s">
        <v>540</v>
      </c>
      <c r="M364" s="149"/>
      <c r="N364" s="149" t="s">
        <v>541</v>
      </c>
      <c r="O364" s="149"/>
      <c r="P364" s="149" t="s">
        <v>542</v>
      </c>
      <c r="Q364" s="149"/>
    </row>
    <row r="365" spans="2:17" ht="16.5">
      <c r="B365" s="149" t="s">
        <v>2</v>
      </c>
      <c r="C365" s="149" t="s">
        <v>3</v>
      </c>
      <c r="D365" s="149" t="s">
        <v>2</v>
      </c>
      <c r="E365" s="149" t="s">
        <v>3</v>
      </c>
      <c r="F365" s="149" t="s">
        <v>2</v>
      </c>
      <c r="G365" s="149" t="s">
        <v>3</v>
      </c>
      <c r="H365" s="149" t="s">
        <v>2</v>
      </c>
      <c r="I365" s="149" t="s">
        <v>3</v>
      </c>
      <c r="J365" s="149" t="s">
        <v>2</v>
      </c>
      <c r="K365" s="149" t="s">
        <v>3</v>
      </c>
      <c r="L365" s="149" t="s">
        <v>2</v>
      </c>
      <c r="M365" s="149" t="s">
        <v>3</v>
      </c>
      <c r="N365" s="149" t="s">
        <v>2</v>
      </c>
      <c r="O365" s="149" t="s">
        <v>3</v>
      </c>
      <c r="P365" s="149" t="s">
        <v>2</v>
      </c>
      <c r="Q365" s="149" t="s">
        <v>3</v>
      </c>
    </row>
    <row r="366" spans="2:17" ht="16.5"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</row>
    <row r="367" spans="1:17" ht="16.5">
      <c r="A367" s="2" t="s">
        <v>209</v>
      </c>
      <c r="B367">
        <v>76</v>
      </c>
      <c r="C367">
        <v>56</v>
      </c>
      <c r="D367">
        <v>80</v>
      </c>
      <c r="E367">
        <v>48</v>
      </c>
      <c r="F367">
        <v>50</v>
      </c>
      <c r="G367">
        <v>22</v>
      </c>
      <c r="H367">
        <v>87</v>
      </c>
      <c r="I367">
        <v>80</v>
      </c>
      <c r="J367">
        <v>2</v>
      </c>
      <c r="K367">
        <v>1</v>
      </c>
      <c r="L367">
        <v>94</v>
      </c>
      <c r="M367">
        <v>56</v>
      </c>
      <c r="N367">
        <v>86</v>
      </c>
      <c r="O367">
        <v>70</v>
      </c>
      <c r="P367">
        <v>72</v>
      </c>
      <c r="Q367">
        <v>59</v>
      </c>
    </row>
    <row r="368" spans="1:17" ht="16.5">
      <c r="A368" s="2" t="s">
        <v>210</v>
      </c>
      <c r="B368">
        <v>17</v>
      </c>
      <c r="C368">
        <v>14</v>
      </c>
      <c r="D368">
        <v>11</v>
      </c>
      <c r="E368">
        <v>8</v>
      </c>
      <c r="F368">
        <v>3</v>
      </c>
      <c r="G368">
        <v>3</v>
      </c>
      <c r="H368">
        <v>8</v>
      </c>
      <c r="I368">
        <v>9</v>
      </c>
      <c r="J368">
        <v>0</v>
      </c>
      <c r="K368">
        <v>0</v>
      </c>
      <c r="L368">
        <v>13</v>
      </c>
      <c r="M368">
        <v>9</v>
      </c>
      <c r="N368">
        <v>15</v>
      </c>
      <c r="O368">
        <v>6</v>
      </c>
      <c r="P368">
        <v>5</v>
      </c>
      <c r="Q368">
        <v>5</v>
      </c>
    </row>
    <row r="369" spans="1:17" ht="16.5">
      <c r="A369" s="2" t="s">
        <v>211</v>
      </c>
      <c r="B369">
        <v>24</v>
      </c>
      <c r="C369">
        <v>21</v>
      </c>
      <c r="D369">
        <v>27</v>
      </c>
      <c r="E369">
        <v>24</v>
      </c>
      <c r="F369">
        <v>9</v>
      </c>
      <c r="G369">
        <v>7</v>
      </c>
      <c r="H369">
        <v>35</v>
      </c>
      <c r="I369">
        <v>35</v>
      </c>
      <c r="J369">
        <v>1</v>
      </c>
      <c r="K369">
        <v>0</v>
      </c>
      <c r="L369">
        <v>37</v>
      </c>
      <c r="M369">
        <v>16</v>
      </c>
      <c r="N369">
        <v>32</v>
      </c>
      <c r="O369">
        <v>36</v>
      </c>
      <c r="P369">
        <v>29</v>
      </c>
      <c r="Q369">
        <v>21</v>
      </c>
    </row>
    <row r="370" spans="1:17" ht="16.5">
      <c r="A370" s="2" t="s">
        <v>212</v>
      </c>
      <c r="B370">
        <v>0</v>
      </c>
      <c r="C370">
        <v>0</v>
      </c>
      <c r="D370">
        <v>1</v>
      </c>
      <c r="E370">
        <v>0</v>
      </c>
      <c r="F370">
        <v>0</v>
      </c>
      <c r="G370">
        <v>2</v>
      </c>
      <c r="H370">
        <v>1</v>
      </c>
      <c r="I370">
        <v>1</v>
      </c>
      <c r="J370">
        <v>0</v>
      </c>
      <c r="K370">
        <v>0</v>
      </c>
      <c r="L370">
        <v>6</v>
      </c>
      <c r="M370">
        <v>14</v>
      </c>
      <c r="N370">
        <v>3</v>
      </c>
      <c r="O370">
        <v>0</v>
      </c>
      <c r="P370">
        <v>3</v>
      </c>
      <c r="Q370">
        <v>7</v>
      </c>
    </row>
    <row r="371" spans="1:17" ht="16.5">
      <c r="A371" s="2" t="s">
        <v>213</v>
      </c>
      <c r="B371">
        <v>16</v>
      </c>
      <c r="C371">
        <v>6</v>
      </c>
      <c r="D371">
        <v>6</v>
      </c>
      <c r="E371">
        <v>3</v>
      </c>
      <c r="F371">
        <v>10</v>
      </c>
      <c r="G371">
        <v>0</v>
      </c>
      <c r="H371">
        <v>7</v>
      </c>
      <c r="I371">
        <v>10</v>
      </c>
      <c r="J371">
        <v>0</v>
      </c>
      <c r="K371">
        <v>0</v>
      </c>
      <c r="L371">
        <v>6</v>
      </c>
      <c r="M371">
        <v>0</v>
      </c>
      <c r="N371">
        <v>13</v>
      </c>
      <c r="O371">
        <v>14</v>
      </c>
      <c r="P371">
        <v>12</v>
      </c>
      <c r="Q371">
        <v>6</v>
      </c>
    </row>
    <row r="372" spans="1:17" ht="16.5">
      <c r="A372" s="2" t="s">
        <v>214</v>
      </c>
      <c r="B372">
        <v>2</v>
      </c>
      <c r="C372">
        <v>2</v>
      </c>
      <c r="D372">
        <v>5</v>
      </c>
      <c r="E372">
        <v>6</v>
      </c>
      <c r="F372">
        <v>10</v>
      </c>
      <c r="G372">
        <v>6</v>
      </c>
      <c r="H372">
        <v>5</v>
      </c>
      <c r="I372">
        <v>5</v>
      </c>
      <c r="J372">
        <v>0</v>
      </c>
      <c r="K372">
        <v>0</v>
      </c>
      <c r="L372">
        <v>7</v>
      </c>
      <c r="M372">
        <v>6</v>
      </c>
      <c r="N372">
        <v>3</v>
      </c>
      <c r="O372">
        <v>1</v>
      </c>
      <c r="P372">
        <v>4</v>
      </c>
      <c r="Q372">
        <v>3</v>
      </c>
    </row>
    <row r="373" spans="1:17" ht="16.5">
      <c r="A373" s="2" t="s">
        <v>215</v>
      </c>
      <c r="B373">
        <v>0</v>
      </c>
      <c r="C373">
        <v>1</v>
      </c>
      <c r="D373">
        <v>0</v>
      </c>
      <c r="E373">
        <v>0</v>
      </c>
      <c r="F373">
        <v>0</v>
      </c>
      <c r="G373">
        <v>0</v>
      </c>
      <c r="H373">
        <v>1</v>
      </c>
      <c r="I373">
        <v>1</v>
      </c>
      <c r="J373">
        <v>1</v>
      </c>
      <c r="K373">
        <v>0</v>
      </c>
      <c r="L373">
        <v>2</v>
      </c>
      <c r="M373">
        <v>0</v>
      </c>
      <c r="N373">
        <v>0</v>
      </c>
      <c r="O373">
        <v>1</v>
      </c>
      <c r="P373">
        <v>0</v>
      </c>
      <c r="Q373">
        <v>0</v>
      </c>
    </row>
    <row r="374" spans="1:17" ht="16.5">
      <c r="A374" s="2" t="s">
        <v>216</v>
      </c>
      <c r="B374">
        <v>7</v>
      </c>
      <c r="C374">
        <v>4</v>
      </c>
      <c r="D374">
        <v>14</v>
      </c>
      <c r="E374">
        <v>3</v>
      </c>
      <c r="F374">
        <v>5</v>
      </c>
      <c r="G374">
        <v>4</v>
      </c>
      <c r="H374">
        <v>10</v>
      </c>
      <c r="I374">
        <v>3</v>
      </c>
      <c r="J374">
        <v>0</v>
      </c>
      <c r="K374">
        <v>0</v>
      </c>
      <c r="L374">
        <v>13</v>
      </c>
      <c r="M374">
        <v>5</v>
      </c>
      <c r="N374">
        <v>8</v>
      </c>
      <c r="O374">
        <v>6</v>
      </c>
      <c r="P374">
        <v>4</v>
      </c>
      <c r="Q374">
        <v>2</v>
      </c>
    </row>
    <row r="375" spans="1:17" ht="16.5">
      <c r="A375" s="2" t="s">
        <v>217</v>
      </c>
      <c r="B375">
        <v>0</v>
      </c>
      <c r="C375">
        <v>1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</row>
    <row r="376" spans="1:17" ht="16.5">
      <c r="A376" s="2" t="s">
        <v>218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0</v>
      </c>
      <c r="O376">
        <v>1</v>
      </c>
      <c r="P376">
        <v>0</v>
      </c>
      <c r="Q376">
        <v>0</v>
      </c>
    </row>
    <row r="377" spans="1:17" ht="16.5">
      <c r="A377" s="2" t="s">
        <v>219</v>
      </c>
      <c r="B377">
        <v>0</v>
      </c>
      <c r="C377">
        <v>0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1</v>
      </c>
      <c r="J377">
        <v>0</v>
      </c>
      <c r="K377">
        <v>0</v>
      </c>
      <c r="L377">
        <v>1</v>
      </c>
      <c r="M377">
        <v>0</v>
      </c>
      <c r="N377">
        <v>0</v>
      </c>
      <c r="O377">
        <v>0</v>
      </c>
      <c r="P377">
        <v>0</v>
      </c>
      <c r="Q377">
        <v>0</v>
      </c>
    </row>
    <row r="378" spans="1:17" ht="16.5">
      <c r="A378" s="2" t="s">
        <v>220</v>
      </c>
      <c r="B378">
        <v>1</v>
      </c>
      <c r="C378">
        <v>0</v>
      </c>
      <c r="D378">
        <v>0</v>
      </c>
      <c r="E378">
        <v>1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0</v>
      </c>
    </row>
    <row r="379" spans="1:17" ht="16.5">
      <c r="A379" s="2" t="s">
        <v>221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1</v>
      </c>
      <c r="M379">
        <v>0</v>
      </c>
      <c r="N379">
        <v>0</v>
      </c>
      <c r="O379">
        <v>0</v>
      </c>
      <c r="P379">
        <v>0</v>
      </c>
      <c r="Q379">
        <v>0</v>
      </c>
    </row>
    <row r="380" spans="1:17" ht="16.5">
      <c r="A380" s="2" t="s">
        <v>222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1</v>
      </c>
      <c r="M380">
        <v>0</v>
      </c>
      <c r="N380">
        <v>0</v>
      </c>
      <c r="O380">
        <v>0</v>
      </c>
      <c r="P380">
        <v>0</v>
      </c>
      <c r="Q380">
        <v>0</v>
      </c>
    </row>
    <row r="381" spans="1:17" ht="16.5">
      <c r="A381" s="2" t="s">
        <v>223</v>
      </c>
      <c r="B381">
        <v>4</v>
      </c>
      <c r="C381">
        <v>4</v>
      </c>
      <c r="D381">
        <v>5</v>
      </c>
      <c r="E381">
        <v>1</v>
      </c>
      <c r="F381">
        <v>1</v>
      </c>
      <c r="G381">
        <v>0</v>
      </c>
      <c r="H381">
        <v>1</v>
      </c>
      <c r="I381">
        <v>1</v>
      </c>
      <c r="J381">
        <v>0</v>
      </c>
      <c r="K381">
        <v>0</v>
      </c>
      <c r="L381">
        <v>1</v>
      </c>
      <c r="M381">
        <v>1</v>
      </c>
      <c r="N381">
        <v>1</v>
      </c>
      <c r="O381">
        <v>0</v>
      </c>
      <c r="P381">
        <v>1</v>
      </c>
      <c r="Q381">
        <v>3</v>
      </c>
    </row>
    <row r="382" spans="1:17" ht="16.5">
      <c r="A382" s="2" t="s">
        <v>224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1</v>
      </c>
      <c r="M382">
        <v>0</v>
      </c>
      <c r="N382">
        <v>0</v>
      </c>
      <c r="O382">
        <v>0</v>
      </c>
      <c r="P382">
        <v>0</v>
      </c>
      <c r="Q382">
        <v>0</v>
      </c>
    </row>
    <row r="383" spans="1:17" ht="16.5">
      <c r="A383" s="2" t="s">
        <v>225</v>
      </c>
      <c r="B383">
        <v>0</v>
      </c>
      <c r="C383">
        <v>0</v>
      </c>
      <c r="D383">
        <v>0</v>
      </c>
      <c r="E383">
        <v>0</v>
      </c>
      <c r="F383">
        <v>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1</v>
      </c>
      <c r="N383">
        <v>0</v>
      </c>
      <c r="O383">
        <v>1</v>
      </c>
      <c r="P383">
        <v>1</v>
      </c>
      <c r="Q383">
        <v>0</v>
      </c>
    </row>
    <row r="384" spans="1:17" ht="16.5">
      <c r="A384" s="2" t="s">
        <v>226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</row>
    <row r="385" spans="1:17" ht="16.5">
      <c r="A385" s="2" t="s">
        <v>227</v>
      </c>
      <c r="B385">
        <v>0</v>
      </c>
      <c r="C385">
        <v>0</v>
      </c>
      <c r="D385">
        <v>1</v>
      </c>
      <c r="E385">
        <v>0</v>
      </c>
      <c r="F385">
        <v>1</v>
      </c>
      <c r="G385">
        <v>0</v>
      </c>
      <c r="H385">
        <v>0</v>
      </c>
      <c r="I385">
        <v>2</v>
      </c>
      <c r="J385">
        <v>0</v>
      </c>
      <c r="K385">
        <v>0</v>
      </c>
      <c r="L385">
        <v>1</v>
      </c>
      <c r="M385">
        <v>1</v>
      </c>
      <c r="N385">
        <v>0</v>
      </c>
      <c r="O385">
        <v>0</v>
      </c>
      <c r="P385">
        <v>3</v>
      </c>
      <c r="Q385">
        <v>4</v>
      </c>
    </row>
    <row r="386" spans="1:17" ht="16.5">
      <c r="A386" s="2" t="s">
        <v>228</v>
      </c>
      <c r="B386">
        <v>5</v>
      </c>
      <c r="C386">
        <v>3</v>
      </c>
      <c r="D386">
        <v>8</v>
      </c>
      <c r="E386">
        <v>2</v>
      </c>
      <c r="F386">
        <v>10</v>
      </c>
      <c r="G386">
        <v>0</v>
      </c>
      <c r="H386">
        <v>19</v>
      </c>
      <c r="I386">
        <v>11</v>
      </c>
      <c r="J386">
        <v>0</v>
      </c>
      <c r="K386">
        <v>1</v>
      </c>
      <c r="L386">
        <v>2</v>
      </c>
      <c r="M386">
        <v>2</v>
      </c>
      <c r="N386">
        <v>10</v>
      </c>
      <c r="O386">
        <v>4</v>
      </c>
      <c r="P386">
        <v>10</v>
      </c>
      <c r="Q386">
        <v>8</v>
      </c>
    </row>
    <row r="387" spans="1:17" ht="16.5">
      <c r="A387" s="2" t="s">
        <v>229</v>
      </c>
      <c r="B387">
        <v>0</v>
      </c>
      <c r="C387">
        <v>0</v>
      </c>
      <c r="D387">
        <v>1</v>
      </c>
      <c r="E387">
        <v>0</v>
      </c>
      <c r="F387">
        <v>0</v>
      </c>
      <c r="G387">
        <v>0</v>
      </c>
      <c r="H387">
        <v>0</v>
      </c>
      <c r="I387">
        <v>1</v>
      </c>
      <c r="J387">
        <v>0</v>
      </c>
      <c r="K387">
        <v>0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</row>
    <row r="388" spans="1:17" ht="16.5">
      <c r="A388" s="2" t="s">
        <v>230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</row>
    <row r="389" spans="1:17" ht="16.5">
      <c r="A389" s="2" t="s">
        <v>231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</row>
    <row r="394" spans="2:17" ht="20.25" customHeight="1">
      <c r="B394" s="149" t="s">
        <v>159</v>
      </c>
      <c r="C394" s="149"/>
      <c r="D394" s="149" t="s">
        <v>543</v>
      </c>
      <c r="E394" s="149"/>
      <c r="F394" s="149" t="s">
        <v>544</v>
      </c>
      <c r="G394" s="149"/>
      <c r="H394" s="149" t="s">
        <v>545</v>
      </c>
      <c r="I394" s="149"/>
      <c r="J394" s="149" t="s">
        <v>546</v>
      </c>
      <c r="K394" s="149"/>
      <c r="L394" s="149" t="s">
        <v>164</v>
      </c>
      <c r="M394" s="149"/>
      <c r="N394" s="149" t="s">
        <v>165</v>
      </c>
      <c r="O394" s="149"/>
      <c r="P394" s="149" t="s">
        <v>548</v>
      </c>
      <c r="Q394" s="149"/>
    </row>
    <row r="395" spans="2:17" ht="16.5">
      <c r="B395" s="149" t="s">
        <v>2</v>
      </c>
      <c r="C395" s="149" t="s">
        <v>3</v>
      </c>
      <c r="D395" s="149" t="s">
        <v>2</v>
      </c>
      <c r="E395" s="149" t="s">
        <v>3</v>
      </c>
      <c r="F395" s="149" t="s">
        <v>2</v>
      </c>
      <c r="G395" s="149" t="s">
        <v>3</v>
      </c>
      <c r="H395" s="149" t="s">
        <v>2</v>
      </c>
      <c r="I395" s="149" t="s">
        <v>3</v>
      </c>
      <c r="J395" s="149" t="s">
        <v>2</v>
      </c>
      <c r="K395" s="149" t="s">
        <v>3</v>
      </c>
      <c r="L395" s="149" t="s">
        <v>2</v>
      </c>
      <c r="M395" s="149" t="s">
        <v>3</v>
      </c>
      <c r="N395" s="149" t="s">
        <v>2</v>
      </c>
      <c r="O395" s="149" t="s">
        <v>3</v>
      </c>
      <c r="P395" s="149" t="s">
        <v>2</v>
      </c>
      <c r="Q395" s="149" t="s">
        <v>3</v>
      </c>
    </row>
    <row r="396" spans="2:17" ht="16.5"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</row>
    <row r="397" spans="1:17" ht="16.5">
      <c r="A397" s="2" t="s">
        <v>209</v>
      </c>
      <c r="B397" s="137">
        <v>7047</v>
      </c>
      <c r="C397" s="137">
        <v>2955</v>
      </c>
      <c r="D397">
        <v>1</v>
      </c>
      <c r="E397">
        <v>0</v>
      </c>
      <c r="F397">
        <v>4</v>
      </c>
      <c r="G397">
        <v>12</v>
      </c>
      <c r="H397">
        <v>23</v>
      </c>
      <c r="I397">
        <v>10</v>
      </c>
      <c r="J397">
        <v>16</v>
      </c>
      <c r="K397">
        <v>8</v>
      </c>
      <c r="L397">
        <v>98</v>
      </c>
      <c r="M397">
        <v>77</v>
      </c>
      <c r="N397">
        <v>29</v>
      </c>
      <c r="O397">
        <v>23</v>
      </c>
      <c r="P397">
        <v>35</v>
      </c>
      <c r="Q397">
        <v>23</v>
      </c>
    </row>
    <row r="398" spans="1:17" ht="16.5">
      <c r="A398" s="2" t="s">
        <v>210</v>
      </c>
      <c r="B398">
        <v>827</v>
      </c>
      <c r="C398">
        <v>275</v>
      </c>
      <c r="D398">
        <v>1</v>
      </c>
      <c r="E398">
        <v>0</v>
      </c>
      <c r="F398">
        <v>0</v>
      </c>
      <c r="G398">
        <v>2</v>
      </c>
      <c r="H398">
        <v>3</v>
      </c>
      <c r="I398">
        <v>1</v>
      </c>
      <c r="J398">
        <v>0</v>
      </c>
      <c r="K398">
        <v>0</v>
      </c>
      <c r="L398">
        <v>11</v>
      </c>
      <c r="M398">
        <v>8</v>
      </c>
      <c r="N398">
        <v>11</v>
      </c>
      <c r="O398">
        <v>10</v>
      </c>
      <c r="P398">
        <v>5</v>
      </c>
      <c r="Q398">
        <v>2</v>
      </c>
    </row>
    <row r="399" spans="1:17" ht="16.5">
      <c r="A399" s="2" t="s">
        <v>211</v>
      </c>
      <c r="B399" s="137">
        <v>3154</v>
      </c>
      <c r="C399" s="137">
        <v>1489</v>
      </c>
      <c r="D399">
        <v>0</v>
      </c>
      <c r="E399">
        <v>0</v>
      </c>
      <c r="F399">
        <v>3</v>
      </c>
      <c r="G399">
        <v>6</v>
      </c>
      <c r="H399">
        <v>7</v>
      </c>
      <c r="I399">
        <v>0</v>
      </c>
      <c r="J399">
        <v>3</v>
      </c>
      <c r="K399">
        <v>3</v>
      </c>
      <c r="L399">
        <v>36</v>
      </c>
      <c r="M399">
        <v>23</v>
      </c>
      <c r="N399">
        <v>13</v>
      </c>
      <c r="O399">
        <v>8</v>
      </c>
      <c r="P399">
        <v>17</v>
      </c>
      <c r="Q399">
        <v>13</v>
      </c>
    </row>
    <row r="400" spans="1:17" ht="16.5">
      <c r="A400" s="2" t="s">
        <v>212</v>
      </c>
      <c r="B400">
        <v>886</v>
      </c>
      <c r="C400">
        <v>377</v>
      </c>
      <c r="D400">
        <v>0</v>
      </c>
      <c r="E400">
        <v>0</v>
      </c>
      <c r="F400">
        <v>0</v>
      </c>
      <c r="G400">
        <v>0</v>
      </c>
      <c r="H400">
        <v>7</v>
      </c>
      <c r="I400">
        <v>0</v>
      </c>
      <c r="J400">
        <v>2</v>
      </c>
      <c r="K400">
        <v>1</v>
      </c>
      <c r="L400">
        <v>8</v>
      </c>
      <c r="M400">
        <v>9</v>
      </c>
      <c r="N400">
        <v>1</v>
      </c>
      <c r="O400">
        <v>2</v>
      </c>
      <c r="P400">
        <v>2</v>
      </c>
      <c r="Q400">
        <v>2</v>
      </c>
    </row>
    <row r="401" spans="1:17" ht="16.5">
      <c r="A401" s="2" t="s">
        <v>213</v>
      </c>
      <c r="B401">
        <v>286</v>
      </c>
      <c r="C401">
        <v>86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3</v>
      </c>
      <c r="K401">
        <v>0</v>
      </c>
      <c r="L401">
        <v>6</v>
      </c>
      <c r="M401">
        <v>6</v>
      </c>
      <c r="N401">
        <v>1</v>
      </c>
      <c r="O401">
        <v>0</v>
      </c>
      <c r="P401">
        <v>1</v>
      </c>
      <c r="Q401">
        <v>0</v>
      </c>
    </row>
    <row r="402" spans="1:17" ht="16.5">
      <c r="A402" s="2" t="s">
        <v>214</v>
      </c>
      <c r="B402">
        <v>464</v>
      </c>
      <c r="C402">
        <v>189</v>
      </c>
      <c r="D402">
        <v>0</v>
      </c>
      <c r="E402">
        <v>0</v>
      </c>
      <c r="F402">
        <v>0</v>
      </c>
      <c r="G402">
        <v>0</v>
      </c>
      <c r="H402">
        <v>3</v>
      </c>
      <c r="I402">
        <v>2</v>
      </c>
      <c r="J402">
        <v>4</v>
      </c>
      <c r="K402">
        <v>1</v>
      </c>
      <c r="L402">
        <v>8</v>
      </c>
      <c r="M402">
        <v>10</v>
      </c>
      <c r="N402">
        <v>1</v>
      </c>
      <c r="O402">
        <v>1</v>
      </c>
      <c r="P402">
        <v>2</v>
      </c>
      <c r="Q402">
        <v>0</v>
      </c>
    </row>
    <row r="403" spans="1:17" ht="16.5">
      <c r="A403" s="2" t="s">
        <v>215</v>
      </c>
      <c r="B403">
        <v>60</v>
      </c>
      <c r="C403">
        <v>30</v>
      </c>
      <c r="D403">
        <v>0</v>
      </c>
      <c r="E403">
        <v>0</v>
      </c>
      <c r="F403">
        <v>1</v>
      </c>
      <c r="G403">
        <v>2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1</v>
      </c>
      <c r="P403">
        <v>0</v>
      </c>
      <c r="Q403">
        <v>0</v>
      </c>
    </row>
    <row r="404" spans="1:17" ht="16.5">
      <c r="A404" s="2" t="s">
        <v>216</v>
      </c>
      <c r="B404">
        <v>348</v>
      </c>
      <c r="C404">
        <v>115</v>
      </c>
      <c r="D404">
        <v>0</v>
      </c>
      <c r="E404">
        <v>0</v>
      </c>
      <c r="F404">
        <v>0</v>
      </c>
      <c r="G404">
        <v>2</v>
      </c>
      <c r="H404">
        <v>0</v>
      </c>
      <c r="I404">
        <v>5</v>
      </c>
      <c r="J404">
        <v>3</v>
      </c>
      <c r="K404">
        <v>3</v>
      </c>
      <c r="L404">
        <v>9</v>
      </c>
      <c r="M404">
        <v>10</v>
      </c>
      <c r="N404">
        <v>0</v>
      </c>
      <c r="O404">
        <v>0</v>
      </c>
      <c r="P404">
        <v>0</v>
      </c>
      <c r="Q404">
        <v>1</v>
      </c>
    </row>
    <row r="405" spans="1:17" ht="16.5">
      <c r="A405" s="2" t="s">
        <v>217</v>
      </c>
      <c r="B405">
        <v>189</v>
      </c>
      <c r="C405">
        <v>70</v>
      </c>
      <c r="D405">
        <v>0</v>
      </c>
      <c r="E405">
        <v>0</v>
      </c>
      <c r="F405">
        <v>0</v>
      </c>
      <c r="G405">
        <v>0</v>
      </c>
      <c r="H405">
        <v>1</v>
      </c>
      <c r="I405">
        <v>0</v>
      </c>
      <c r="J405">
        <v>1</v>
      </c>
      <c r="K405">
        <v>0</v>
      </c>
      <c r="L405">
        <v>2</v>
      </c>
      <c r="M405">
        <v>2</v>
      </c>
      <c r="N405">
        <v>1</v>
      </c>
      <c r="O405">
        <v>0</v>
      </c>
      <c r="P405">
        <v>1</v>
      </c>
      <c r="Q405">
        <v>1</v>
      </c>
    </row>
    <row r="406" spans="1:17" ht="16.5">
      <c r="A406" s="2" t="s">
        <v>218</v>
      </c>
      <c r="B406">
        <v>54</v>
      </c>
      <c r="C406">
        <v>24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</row>
    <row r="407" spans="1:17" ht="16.5">
      <c r="A407" s="2" t="s">
        <v>219</v>
      </c>
      <c r="B407">
        <v>76</v>
      </c>
      <c r="C407">
        <v>33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1</v>
      </c>
      <c r="M407">
        <v>1</v>
      </c>
      <c r="N407">
        <v>0</v>
      </c>
      <c r="O407">
        <v>1</v>
      </c>
      <c r="P407">
        <v>0</v>
      </c>
      <c r="Q407">
        <v>0</v>
      </c>
    </row>
    <row r="408" spans="1:17" ht="16.5">
      <c r="A408" s="2" t="s">
        <v>220</v>
      </c>
      <c r="B408">
        <v>37</v>
      </c>
      <c r="C408">
        <v>22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1</v>
      </c>
      <c r="M408">
        <v>0</v>
      </c>
      <c r="N408">
        <v>0</v>
      </c>
      <c r="O408">
        <v>0</v>
      </c>
      <c r="P408">
        <v>0</v>
      </c>
      <c r="Q408">
        <v>0</v>
      </c>
    </row>
    <row r="409" spans="1:17" ht="16.5">
      <c r="A409" s="2" t="s">
        <v>221</v>
      </c>
      <c r="B409">
        <v>45</v>
      </c>
      <c r="C409">
        <v>16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1</v>
      </c>
      <c r="M409">
        <v>1</v>
      </c>
      <c r="N409">
        <v>0</v>
      </c>
      <c r="O409">
        <v>0</v>
      </c>
      <c r="P409">
        <v>0</v>
      </c>
      <c r="Q409">
        <v>1</v>
      </c>
    </row>
    <row r="410" spans="1:17" ht="16.5">
      <c r="A410" s="2" t="s">
        <v>222</v>
      </c>
      <c r="B410">
        <v>26</v>
      </c>
      <c r="C410">
        <v>21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1</v>
      </c>
      <c r="M410">
        <v>2</v>
      </c>
      <c r="N410">
        <v>0</v>
      </c>
      <c r="O410">
        <v>0</v>
      </c>
      <c r="P410">
        <v>0</v>
      </c>
      <c r="Q410">
        <v>0</v>
      </c>
    </row>
    <row r="411" spans="1:17" ht="16.5">
      <c r="A411" s="2" t="s">
        <v>223</v>
      </c>
      <c r="B411">
        <v>48</v>
      </c>
      <c r="C411">
        <v>20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1</v>
      </c>
      <c r="J411">
        <v>0</v>
      </c>
      <c r="K411">
        <v>0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</row>
    <row r="412" spans="1:17" ht="16.5">
      <c r="A412" s="2" t="s">
        <v>224</v>
      </c>
      <c r="B412">
        <v>26</v>
      </c>
      <c r="C412">
        <v>10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2</v>
      </c>
      <c r="M412">
        <v>0</v>
      </c>
      <c r="N412">
        <v>0</v>
      </c>
      <c r="O412">
        <v>0</v>
      </c>
      <c r="P412">
        <v>0</v>
      </c>
      <c r="Q412">
        <v>0</v>
      </c>
    </row>
    <row r="413" spans="1:17" ht="16.5">
      <c r="A413" s="2" t="s">
        <v>225</v>
      </c>
      <c r="B413">
        <v>48</v>
      </c>
      <c r="C413">
        <v>15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3</v>
      </c>
      <c r="M413">
        <v>2</v>
      </c>
      <c r="N413">
        <v>0</v>
      </c>
      <c r="O413">
        <v>0</v>
      </c>
      <c r="P413">
        <v>0</v>
      </c>
      <c r="Q413">
        <v>0</v>
      </c>
    </row>
    <row r="414" spans="1:17" ht="16.5">
      <c r="A414" s="2" t="s">
        <v>226</v>
      </c>
      <c r="B414">
        <v>7</v>
      </c>
      <c r="C414">
        <v>4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</row>
    <row r="415" spans="1:17" ht="16.5">
      <c r="A415" s="2" t="s">
        <v>227</v>
      </c>
      <c r="B415">
        <v>32</v>
      </c>
      <c r="C415">
        <v>10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1</v>
      </c>
      <c r="J415">
        <v>0</v>
      </c>
      <c r="K415">
        <v>0</v>
      </c>
      <c r="L415">
        <v>1</v>
      </c>
      <c r="M415">
        <v>2</v>
      </c>
      <c r="N415">
        <v>1</v>
      </c>
      <c r="O415">
        <v>0</v>
      </c>
      <c r="P415">
        <v>0</v>
      </c>
      <c r="Q415">
        <v>1</v>
      </c>
    </row>
    <row r="416" spans="1:17" ht="16.5">
      <c r="A416" s="2" t="s">
        <v>228</v>
      </c>
      <c r="B416">
        <v>376</v>
      </c>
      <c r="C416">
        <v>122</v>
      </c>
      <c r="D416">
        <v>0</v>
      </c>
      <c r="E416">
        <v>0</v>
      </c>
      <c r="F416">
        <v>0</v>
      </c>
      <c r="G416">
        <v>0</v>
      </c>
      <c r="H416">
        <v>1</v>
      </c>
      <c r="I416">
        <v>0</v>
      </c>
      <c r="J416">
        <v>0</v>
      </c>
      <c r="K416">
        <v>0</v>
      </c>
      <c r="L416">
        <v>7</v>
      </c>
      <c r="M416">
        <v>0</v>
      </c>
      <c r="N416">
        <v>0</v>
      </c>
      <c r="O416">
        <v>0</v>
      </c>
      <c r="P416">
        <v>6</v>
      </c>
      <c r="Q416">
        <v>1</v>
      </c>
    </row>
    <row r="417" spans="1:17" ht="16.5">
      <c r="A417" s="2" t="s">
        <v>229</v>
      </c>
      <c r="B417">
        <v>48</v>
      </c>
      <c r="C417">
        <v>16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1</v>
      </c>
      <c r="M417">
        <v>0</v>
      </c>
      <c r="N417">
        <v>0</v>
      </c>
      <c r="O417">
        <v>0</v>
      </c>
      <c r="P417">
        <v>1</v>
      </c>
      <c r="Q417">
        <v>1</v>
      </c>
    </row>
    <row r="418" spans="1:17" ht="16.5">
      <c r="A418" s="2" t="s">
        <v>230</v>
      </c>
      <c r="B418">
        <v>10</v>
      </c>
      <c r="C418">
        <v>8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</row>
    <row r="419" spans="1:17" ht="16.5">
      <c r="A419" s="2" t="s">
        <v>231</v>
      </c>
      <c r="B419">
        <v>0</v>
      </c>
      <c r="C419">
        <v>3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</row>
    <row r="420" spans="2:17" ht="16.5"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</row>
    <row r="421" spans="2:17" ht="16.5"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</row>
    <row r="424" spans="2:17" ht="16.5">
      <c r="B424" s="149" t="s">
        <v>549</v>
      </c>
      <c r="C424" s="149"/>
      <c r="D424" s="149" t="s">
        <v>550</v>
      </c>
      <c r="E424" s="149"/>
      <c r="F424" s="149" t="s">
        <v>461</v>
      </c>
      <c r="G424" s="149"/>
      <c r="H424" s="149" t="s">
        <v>170</v>
      </c>
      <c r="I424" s="149"/>
      <c r="J424" t="s">
        <v>551</v>
      </c>
      <c r="K424" s="149"/>
      <c r="L424" s="149" t="s">
        <v>729</v>
      </c>
      <c r="M424" s="149"/>
      <c r="N424" s="149" t="s">
        <v>412</v>
      </c>
      <c r="O424" s="149"/>
      <c r="P424" s="149" t="s">
        <v>413</v>
      </c>
      <c r="Q424" s="149"/>
    </row>
    <row r="425" spans="2:17" ht="16.5">
      <c r="B425" s="149" t="s">
        <v>2</v>
      </c>
      <c r="C425" s="149" t="s">
        <v>3</v>
      </c>
      <c r="D425" s="149" t="s">
        <v>2</v>
      </c>
      <c r="E425" s="149" t="s">
        <v>3</v>
      </c>
      <c r="F425" s="149" t="s">
        <v>2</v>
      </c>
      <c r="G425" s="149" t="s">
        <v>3</v>
      </c>
      <c r="H425" s="149" t="s">
        <v>2</v>
      </c>
      <c r="I425" s="149" t="s">
        <v>3</v>
      </c>
      <c r="J425" s="149" t="s">
        <v>2</v>
      </c>
      <c r="K425" s="149" t="s">
        <v>3</v>
      </c>
      <c r="L425" s="149" t="s">
        <v>2</v>
      </c>
      <c r="M425" s="149" t="s">
        <v>3</v>
      </c>
      <c r="N425" s="149" t="s">
        <v>2</v>
      </c>
      <c r="O425" s="149" t="s">
        <v>3</v>
      </c>
      <c r="P425" s="149" t="s">
        <v>2</v>
      </c>
      <c r="Q425" s="149" t="s">
        <v>3</v>
      </c>
    </row>
    <row r="426" spans="2:17" ht="16.5"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</row>
    <row r="427" spans="1:17" ht="16.5">
      <c r="A427" s="2" t="s">
        <v>209</v>
      </c>
      <c r="B427">
        <v>22</v>
      </c>
      <c r="C427">
        <v>16</v>
      </c>
      <c r="D427">
        <v>2</v>
      </c>
      <c r="E427">
        <v>9</v>
      </c>
      <c r="F427">
        <v>58</v>
      </c>
      <c r="G427">
        <v>66</v>
      </c>
      <c r="H427">
        <v>38</v>
      </c>
      <c r="I427">
        <v>20</v>
      </c>
      <c r="J427">
        <v>1</v>
      </c>
      <c r="K427">
        <v>0</v>
      </c>
      <c r="L427">
        <v>2</v>
      </c>
      <c r="M427">
        <v>0</v>
      </c>
      <c r="N427">
        <v>46</v>
      </c>
      <c r="O427">
        <v>21</v>
      </c>
      <c r="P427">
        <v>1</v>
      </c>
      <c r="Q427">
        <v>0</v>
      </c>
    </row>
    <row r="428" spans="1:17" ht="16.5">
      <c r="A428" s="2" t="s">
        <v>210</v>
      </c>
      <c r="B428">
        <v>0</v>
      </c>
      <c r="C428">
        <v>3</v>
      </c>
      <c r="D428">
        <v>0</v>
      </c>
      <c r="E428">
        <v>1</v>
      </c>
      <c r="F428">
        <v>1</v>
      </c>
      <c r="G428">
        <v>6</v>
      </c>
      <c r="H428">
        <v>6</v>
      </c>
      <c r="I428">
        <v>0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2</v>
      </c>
      <c r="P428">
        <v>0</v>
      </c>
      <c r="Q428">
        <v>0</v>
      </c>
    </row>
    <row r="429" spans="1:17" ht="16.5">
      <c r="A429" s="2" t="s">
        <v>211</v>
      </c>
      <c r="B429">
        <v>7</v>
      </c>
      <c r="C429">
        <v>7</v>
      </c>
      <c r="D429">
        <v>0</v>
      </c>
      <c r="E429">
        <v>1</v>
      </c>
      <c r="F429">
        <v>16</v>
      </c>
      <c r="G429">
        <v>22</v>
      </c>
      <c r="H429">
        <v>16</v>
      </c>
      <c r="I429">
        <v>7</v>
      </c>
      <c r="J429">
        <v>0</v>
      </c>
      <c r="K429">
        <v>0</v>
      </c>
      <c r="L429">
        <v>0</v>
      </c>
      <c r="M429">
        <v>0</v>
      </c>
      <c r="N429">
        <v>13</v>
      </c>
      <c r="O429">
        <v>7</v>
      </c>
      <c r="P429">
        <v>1</v>
      </c>
      <c r="Q429">
        <v>0</v>
      </c>
    </row>
    <row r="430" spans="1:17" ht="16.5">
      <c r="A430" s="2" t="s">
        <v>212</v>
      </c>
      <c r="B430">
        <v>5</v>
      </c>
      <c r="C430">
        <v>2</v>
      </c>
      <c r="D430">
        <v>0</v>
      </c>
      <c r="E430">
        <v>1</v>
      </c>
      <c r="F430">
        <v>5</v>
      </c>
      <c r="G430">
        <v>5</v>
      </c>
      <c r="H430">
        <v>4</v>
      </c>
      <c r="I430">
        <v>3</v>
      </c>
      <c r="J430">
        <v>0</v>
      </c>
      <c r="K430">
        <v>0</v>
      </c>
      <c r="L430">
        <v>1</v>
      </c>
      <c r="M430">
        <v>0</v>
      </c>
      <c r="N430">
        <v>1</v>
      </c>
      <c r="O430">
        <v>0</v>
      </c>
      <c r="P430">
        <v>0</v>
      </c>
      <c r="Q430">
        <v>0</v>
      </c>
    </row>
    <row r="431" spans="1:17" ht="16.5">
      <c r="A431" s="2" t="s">
        <v>213</v>
      </c>
      <c r="B431">
        <v>3</v>
      </c>
      <c r="C431">
        <v>1</v>
      </c>
      <c r="D431">
        <v>0</v>
      </c>
      <c r="E431">
        <v>0</v>
      </c>
      <c r="F431">
        <v>12</v>
      </c>
      <c r="G431">
        <v>12</v>
      </c>
      <c r="H431">
        <v>2</v>
      </c>
      <c r="I431">
        <v>2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</row>
    <row r="432" spans="1:17" ht="16.5">
      <c r="A432" s="2" t="s">
        <v>214</v>
      </c>
      <c r="B432">
        <v>1</v>
      </c>
      <c r="C432">
        <v>1</v>
      </c>
      <c r="D432">
        <v>1</v>
      </c>
      <c r="E432">
        <v>0</v>
      </c>
      <c r="F432">
        <v>1</v>
      </c>
      <c r="G432">
        <v>6</v>
      </c>
      <c r="H432">
        <v>2</v>
      </c>
      <c r="I432">
        <v>2</v>
      </c>
      <c r="J432">
        <v>0</v>
      </c>
      <c r="K432">
        <v>0</v>
      </c>
      <c r="L432">
        <v>0</v>
      </c>
      <c r="M432">
        <v>0</v>
      </c>
      <c r="N432">
        <v>5</v>
      </c>
      <c r="O432">
        <v>4</v>
      </c>
      <c r="P432">
        <v>0</v>
      </c>
      <c r="Q432">
        <v>0</v>
      </c>
    </row>
    <row r="433" spans="1:17" ht="16.5">
      <c r="A433" s="2" t="s">
        <v>215</v>
      </c>
      <c r="B433">
        <v>0</v>
      </c>
      <c r="C433">
        <v>1</v>
      </c>
      <c r="D433">
        <v>0</v>
      </c>
      <c r="E433">
        <v>0</v>
      </c>
      <c r="F433">
        <v>6</v>
      </c>
      <c r="G433">
        <v>6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</row>
    <row r="434" spans="1:17" ht="16.5">
      <c r="A434" s="2" t="s">
        <v>216</v>
      </c>
      <c r="B434">
        <v>2</v>
      </c>
      <c r="C434">
        <v>1</v>
      </c>
      <c r="D434">
        <v>0</v>
      </c>
      <c r="E434">
        <v>2</v>
      </c>
      <c r="F434">
        <v>6</v>
      </c>
      <c r="G434">
        <v>1</v>
      </c>
      <c r="H434">
        <v>3</v>
      </c>
      <c r="I434">
        <v>1</v>
      </c>
      <c r="J434">
        <v>0</v>
      </c>
      <c r="K434">
        <v>0</v>
      </c>
      <c r="L434">
        <v>0</v>
      </c>
      <c r="M434">
        <v>0</v>
      </c>
      <c r="N434">
        <v>27</v>
      </c>
      <c r="O434">
        <v>8</v>
      </c>
      <c r="P434">
        <v>0</v>
      </c>
      <c r="Q434">
        <v>0</v>
      </c>
    </row>
    <row r="435" spans="1:17" ht="16.5">
      <c r="A435" s="2" t="s">
        <v>217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</row>
    <row r="436" spans="1:17" ht="16.5">
      <c r="A436" s="2" t="s">
        <v>218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</row>
    <row r="437" spans="1:17" ht="16.5">
      <c r="A437" s="2" t="s">
        <v>219</v>
      </c>
      <c r="B437">
        <v>0</v>
      </c>
      <c r="C437">
        <v>0</v>
      </c>
      <c r="D437">
        <v>0</v>
      </c>
      <c r="E437">
        <v>0</v>
      </c>
      <c r="F437">
        <v>1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0</v>
      </c>
      <c r="O437">
        <v>0</v>
      </c>
      <c r="P437">
        <v>0</v>
      </c>
      <c r="Q437">
        <v>0</v>
      </c>
    </row>
    <row r="438" spans="1:17" ht="16.5">
      <c r="A438" s="2" t="s">
        <v>220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</row>
    <row r="439" spans="1:17" ht="16.5">
      <c r="A439" s="2" t="s">
        <v>221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</row>
    <row r="440" spans="1:17" ht="16.5">
      <c r="A440" s="2" t="s">
        <v>222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</row>
    <row r="441" spans="1:17" ht="16.5">
      <c r="A441" s="2" t="s">
        <v>223</v>
      </c>
      <c r="B441">
        <v>2</v>
      </c>
      <c r="C441">
        <v>0</v>
      </c>
      <c r="D441">
        <v>0</v>
      </c>
      <c r="E441">
        <v>0</v>
      </c>
      <c r="F441">
        <v>0</v>
      </c>
      <c r="G441">
        <v>1</v>
      </c>
      <c r="H441">
        <v>2</v>
      </c>
      <c r="I441">
        <v>3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</row>
    <row r="442" spans="1:17" ht="16.5">
      <c r="A442" s="2" t="s">
        <v>224</v>
      </c>
      <c r="B442">
        <v>0</v>
      </c>
      <c r="C442">
        <v>0</v>
      </c>
      <c r="D442">
        <v>0</v>
      </c>
      <c r="E442">
        <v>0</v>
      </c>
      <c r="F442">
        <v>1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</row>
    <row r="443" spans="1:17" ht="16.5">
      <c r="A443" s="2" t="s">
        <v>225</v>
      </c>
      <c r="B443">
        <v>0</v>
      </c>
      <c r="C443">
        <v>0</v>
      </c>
      <c r="D443">
        <v>0</v>
      </c>
      <c r="E443">
        <v>1</v>
      </c>
      <c r="F443">
        <v>0</v>
      </c>
      <c r="G443">
        <v>0</v>
      </c>
      <c r="H443">
        <v>0</v>
      </c>
      <c r="I443">
        <v>1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</row>
    <row r="444" spans="1:17" ht="16.5">
      <c r="A444" s="2" t="s">
        <v>226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</row>
    <row r="445" spans="1:17" ht="16.5">
      <c r="A445" s="2" t="s">
        <v>227</v>
      </c>
      <c r="B445">
        <v>1</v>
      </c>
      <c r="C445">
        <v>0</v>
      </c>
      <c r="D445">
        <v>1</v>
      </c>
      <c r="E445">
        <v>2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</row>
    <row r="446" spans="1:17" ht="16.5">
      <c r="A446" s="2" t="s">
        <v>228</v>
      </c>
      <c r="B446">
        <v>1</v>
      </c>
      <c r="C446">
        <v>0</v>
      </c>
      <c r="D446">
        <v>0</v>
      </c>
      <c r="E446">
        <v>1</v>
      </c>
      <c r="F446">
        <v>8</v>
      </c>
      <c r="G446">
        <v>6</v>
      </c>
      <c r="H446">
        <v>3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</row>
    <row r="447" spans="1:17" ht="16.5">
      <c r="A447" s="2" t="s">
        <v>229</v>
      </c>
      <c r="B447">
        <v>0</v>
      </c>
      <c r="C447">
        <v>0</v>
      </c>
      <c r="D447">
        <v>0</v>
      </c>
      <c r="E447">
        <v>0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</row>
    <row r="448" spans="1:17" ht="16.5">
      <c r="A448" s="2" t="s">
        <v>230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</row>
    <row r="449" spans="1:17" ht="16.5">
      <c r="A449" s="2" t="s">
        <v>231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</row>
    <row r="454" spans="2:17" ht="16.5">
      <c r="B454" s="149" t="s">
        <v>414</v>
      </c>
      <c r="C454" s="149"/>
      <c r="D454" s="149" t="s">
        <v>415</v>
      </c>
      <c r="E454" s="149"/>
      <c r="F454" s="149" t="s">
        <v>416</v>
      </c>
      <c r="G454" s="149"/>
      <c r="H454" s="149" t="s">
        <v>172</v>
      </c>
      <c r="I454" s="149"/>
      <c r="J454" s="149" t="s">
        <v>417</v>
      </c>
      <c r="K454" s="149"/>
      <c r="L454" s="149" t="s">
        <v>466</v>
      </c>
      <c r="M454" s="149"/>
      <c r="N454" s="149" t="s">
        <v>425</v>
      </c>
      <c r="O454" s="149"/>
      <c r="P454" s="149" t="s">
        <v>175</v>
      </c>
      <c r="Q454" s="149"/>
    </row>
    <row r="455" spans="2:17" ht="16.5">
      <c r="B455" s="149" t="s">
        <v>2</v>
      </c>
      <c r="C455" s="149" t="s">
        <v>3</v>
      </c>
      <c r="D455" s="149" t="s">
        <v>2</v>
      </c>
      <c r="E455" s="149" t="s">
        <v>3</v>
      </c>
      <c r="F455" s="149" t="s">
        <v>2</v>
      </c>
      <c r="G455" s="149" t="s">
        <v>3</v>
      </c>
      <c r="H455" s="149" t="s">
        <v>2</v>
      </c>
      <c r="I455" s="149" t="s">
        <v>3</v>
      </c>
      <c r="J455" s="149" t="s">
        <v>2</v>
      </c>
      <c r="K455" s="149" t="s">
        <v>3</v>
      </c>
      <c r="L455" s="149" t="s">
        <v>2</v>
      </c>
      <c r="M455" s="149" t="s">
        <v>3</v>
      </c>
      <c r="N455" s="149" t="s">
        <v>2</v>
      </c>
      <c r="O455" s="149" t="s">
        <v>3</v>
      </c>
      <c r="P455" s="149" t="s">
        <v>2</v>
      </c>
      <c r="Q455" s="149" t="s">
        <v>3</v>
      </c>
    </row>
    <row r="456" spans="2:17" ht="16.5"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</row>
    <row r="457" spans="1:17" ht="16.5">
      <c r="A457" s="2" t="s">
        <v>209</v>
      </c>
      <c r="B457">
        <v>1</v>
      </c>
      <c r="C457">
        <v>0</v>
      </c>
      <c r="D457">
        <v>0</v>
      </c>
      <c r="E457">
        <v>1</v>
      </c>
      <c r="F457">
        <v>4</v>
      </c>
      <c r="G457">
        <v>0</v>
      </c>
      <c r="H457">
        <v>2</v>
      </c>
      <c r="I457">
        <v>3</v>
      </c>
      <c r="J457">
        <v>10</v>
      </c>
      <c r="K457">
        <v>1</v>
      </c>
      <c r="L457">
        <v>1</v>
      </c>
      <c r="M457">
        <v>0</v>
      </c>
      <c r="N457">
        <v>40</v>
      </c>
      <c r="O457">
        <v>4</v>
      </c>
      <c r="P457">
        <v>0</v>
      </c>
      <c r="Q457">
        <v>1</v>
      </c>
    </row>
    <row r="458" spans="1:17" ht="16.5">
      <c r="A458" s="2" t="s">
        <v>210</v>
      </c>
      <c r="B458">
        <v>1</v>
      </c>
      <c r="C458">
        <v>0</v>
      </c>
      <c r="D458">
        <v>0</v>
      </c>
      <c r="E458">
        <v>1</v>
      </c>
      <c r="F458">
        <v>2</v>
      </c>
      <c r="G458">
        <v>0</v>
      </c>
      <c r="H458">
        <v>1</v>
      </c>
      <c r="I458">
        <v>3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</row>
    <row r="459" spans="1:17" ht="16.5">
      <c r="A459" s="2" t="s">
        <v>211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1</v>
      </c>
      <c r="I459">
        <v>0</v>
      </c>
      <c r="J459">
        <v>1</v>
      </c>
      <c r="K459">
        <v>1</v>
      </c>
      <c r="L459">
        <v>1</v>
      </c>
      <c r="M459">
        <v>0</v>
      </c>
      <c r="N459">
        <v>39</v>
      </c>
      <c r="O459">
        <v>4</v>
      </c>
      <c r="P459">
        <v>0</v>
      </c>
      <c r="Q459">
        <v>0</v>
      </c>
    </row>
    <row r="460" spans="1:17" ht="16.5">
      <c r="A460" s="2" t="s">
        <v>212</v>
      </c>
      <c r="B460">
        <v>0</v>
      </c>
      <c r="C460">
        <v>0</v>
      </c>
      <c r="D460">
        <v>0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2</v>
      </c>
      <c r="K460">
        <v>0</v>
      </c>
      <c r="L460">
        <v>0</v>
      </c>
      <c r="M460">
        <v>0</v>
      </c>
      <c r="N460">
        <v>1</v>
      </c>
      <c r="O460">
        <v>0</v>
      </c>
      <c r="P460">
        <v>0</v>
      </c>
      <c r="Q460">
        <v>0</v>
      </c>
    </row>
    <row r="461" spans="1:17" ht="16.5">
      <c r="A461" s="2" t="s">
        <v>213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1</v>
      </c>
    </row>
    <row r="462" spans="1:17" ht="16.5">
      <c r="A462" s="2" t="s">
        <v>214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</row>
    <row r="463" spans="1:17" ht="16.5">
      <c r="A463" s="2" t="s">
        <v>215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</row>
    <row r="464" spans="1:17" ht="16.5">
      <c r="A464" s="2" t="s">
        <v>216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1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</row>
    <row r="465" spans="1:17" ht="16.5">
      <c r="A465" s="2" t="s">
        <v>217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</row>
    <row r="466" spans="1:17" ht="16.5">
      <c r="A466" s="2" t="s">
        <v>218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</row>
    <row r="467" spans="1:17" ht="16.5">
      <c r="A467" s="2" t="s">
        <v>219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</row>
    <row r="468" spans="1:17" ht="16.5">
      <c r="A468" s="2" t="s">
        <v>220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</row>
    <row r="469" spans="1:17" ht="16.5">
      <c r="A469" s="2" t="s">
        <v>221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</row>
    <row r="470" spans="1:17" ht="16.5">
      <c r="A470" s="2" t="s">
        <v>222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2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</row>
    <row r="471" spans="1:17" ht="16.5">
      <c r="A471" s="2" t="s">
        <v>223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</row>
    <row r="472" spans="1:17" ht="16.5">
      <c r="A472" s="2" t="s">
        <v>224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</row>
    <row r="473" spans="1:17" ht="16.5">
      <c r="A473" s="2" t="s">
        <v>225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</row>
    <row r="474" spans="1:17" ht="16.5">
      <c r="A474" s="2" t="s">
        <v>226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</row>
    <row r="475" spans="1:17" ht="16.5">
      <c r="A475" s="2" t="s">
        <v>227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</row>
    <row r="476" spans="1:17" ht="16.5">
      <c r="A476" s="2" t="s">
        <v>228</v>
      </c>
      <c r="B476">
        <v>0</v>
      </c>
      <c r="C476">
        <v>0</v>
      </c>
      <c r="D476">
        <v>0</v>
      </c>
      <c r="E476">
        <v>0</v>
      </c>
      <c r="F476">
        <v>1</v>
      </c>
      <c r="G476">
        <v>0</v>
      </c>
      <c r="H476">
        <v>0</v>
      </c>
      <c r="I476">
        <v>0</v>
      </c>
      <c r="J476">
        <v>1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</row>
    <row r="477" spans="1:17" ht="16.5">
      <c r="A477" s="2" t="s">
        <v>229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</row>
    <row r="478" spans="1:17" ht="16.5">
      <c r="A478" s="2" t="s">
        <v>230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</row>
    <row r="479" spans="1:17" ht="16.5">
      <c r="A479" s="2" t="s">
        <v>231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</row>
    <row r="484" spans="2:17" ht="16.5">
      <c r="B484" s="149" t="s">
        <v>426</v>
      </c>
      <c r="C484" s="149"/>
      <c r="D484" s="149" t="s">
        <v>177</v>
      </c>
      <c r="E484" s="149"/>
      <c r="F484" s="149" t="s">
        <v>418</v>
      </c>
      <c r="G484" s="149"/>
      <c r="H484" s="149" t="s">
        <v>558</v>
      </c>
      <c r="I484" s="149"/>
      <c r="J484" s="149" t="s">
        <v>179</v>
      </c>
      <c r="K484" s="149"/>
      <c r="L484" s="149" t="s">
        <v>559</v>
      </c>
      <c r="M484" s="149"/>
      <c r="N484" s="149" t="s">
        <v>427</v>
      </c>
      <c r="O484" s="149"/>
      <c r="P484" s="149" t="s">
        <v>182</v>
      </c>
      <c r="Q484" s="149"/>
    </row>
    <row r="485" spans="2:17" ht="16.5">
      <c r="B485" s="149" t="s">
        <v>2</v>
      </c>
      <c r="C485" s="149" t="s">
        <v>3</v>
      </c>
      <c r="D485" s="149" t="s">
        <v>2</v>
      </c>
      <c r="E485" s="149" t="s">
        <v>3</v>
      </c>
      <c r="F485" s="149" t="s">
        <v>2</v>
      </c>
      <c r="G485" s="149" t="s">
        <v>3</v>
      </c>
      <c r="H485" s="149" t="s">
        <v>2</v>
      </c>
      <c r="I485" s="149" t="s">
        <v>3</v>
      </c>
      <c r="J485" s="149" t="s">
        <v>2</v>
      </c>
      <c r="K485" s="149" t="s">
        <v>3</v>
      </c>
      <c r="L485" s="149" t="s">
        <v>2</v>
      </c>
      <c r="M485" s="149" t="s">
        <v>3</v>
      </c>
      <c r="N485" s="149" t="s">
        <v>2</v>
      </c>
      <c r="O485" s="149" t="s">
        <v>3</v>
      </c>
      <c r="P485" s="149" t="s">
        <v>2</v>
      </c>
      <c r="Q485" s="149" t="s">
        <v>3</v>
      </c>
    </row>
    <row r="486" spans="2:17" ht="16.5"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</row>
    <row r="487" spans="1:17" ht="16.5">
      <c r="A487" s="2" t="s">
        <v>209</v>
      </c>
      <c r="B487">
        <v>180</v>
      </c>
      <c r="C487">
        <v>54</v>
      </c>
      <c r="D487">
        <v>22</v>
      </c>
      <c r="E487">
        <v>4</v>
      </c>
      <c r="F487">
        <v>4</v>
      </c>
      <c r="G487">
        <v>0</v>
      </c>
      <c r="H487">
        <v>4</v>
      </c>
      <c r="I487">
        <v>0</v>
      </c>
      <c r="J487">
        <v>18</v>
      </c>
      <c r="K487">
        <v>10</v>
      </c>
      <c r="L487">
        <v>2</v>
      </c>
      <c r="M487">
        <v>0</v>
      </c>
      <c r="N487">
        <v>10</v>
      </c>
      <c r="O487">
        <v>3</v>
      </c>
      <c r="P487">
        <v>1</v>
      </c>
      <c r="Q487">
        <v>0</v>
      </c>
    </row>
    <row r="488" spans="1:17" ht="16.5">
      <c r="A488" s="2" t="s">
        <v>210</v>
      </c>
      <c r="B488">
        <v>2</v>
      </c>
      <c r="C488">
        <v>0</v>
      </c>
      <c r="D488">
        <v>9</v>
      </c>
      <c r="E488">
        <v>3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3</v>
      </c>
      <c r="L488">
        <v>0</v>
      </c>
      <c r="M488">
        <v>0</v>
      </c>
      <c r="N488">
        <v>0</v>
      </c>
      <c r="O488">
        <v>0</v>
      </c>
      <c r="P488">
        <v>1</v>
      </c>
      <c r="Q488">
        <v>0</v>
      </c>
    </row>
    <row r="489" spans="1:17" ht="16.5">
      <c r="A489" s="2" t="s">
        <v>211</v>
      </c>
      <c r="B489">
        <v>73</v>
      </c>
      <c r="C489">
        <v>25</v>
      </c>
      <c r="D489">
        <v>6</v>
      </c>
      <c r="E489">
        <v>0</v>
      </c>
      <c r="F489">
        <v>1</v>
      </c>
      <c r="G489">
        <v>0</v>
      </c>
      <c r="H489">
        <v>2</v>
      </c>
      <c r="I489">
        <v>0</v>
      </c>
      <c r="J489">
        <v>12</v>
      </c>
      <c r="K489">
        <v>3</v>
      </c>
      <c r="L489">
        <v>1</v>
      </c>
      <c r="M489">
        <v>0</v>
      </c>
      <c r="N489">
        <v>4</v>
      </c>
      <c r="O489">
        <v>1</v>
      </c>
      <c r="P489">
        <v>0</v>
      </c>
      <c r="Q489">
        <v>0</v>
      </c>
    </row>
    <row r="490" spans="1:17" ht="16.5">
      <c r="A490" s="2" t="s">
        <v>212</v>
      </c>
      <c r="B490">
        <v>3</v>
      </c>
      <c r="C490">
        <v>0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2</v>
      </c>
      <c r="O490">
        <v>0</v>
      </c>
      <c r="P490">
        <v>0</v>
      </c>
      <c r="Q490">
        <v>0</v>
      </c>
    </row>
    <row r="491" spans="1:17" ht="16.5">
      <c r="A491" s="2" t="s">
        <v>213</v>
      </c>
      <c r="B491">
        <v>10</v>
      </c>
      <c r="C491">
        <v>3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1</v>
      </c>
      <c r="K491">
        <v>1</v>
      </c>
      <c r="L491">
        <v>0</v>
      </c>
      <c r="M491">
        <v>0</v>
      </c>
      <c r="N491">
        <v>2</v>
      </c>
      <c r="O491">
        <v>0</v>
      </c>
      <c r="P491">
        <v>0</v>
      </c>
      <c r="Q491">
        <v>0</v>
      </c>
    </row>
    <row r="492" spans="1:17" ht="16.5">
      <c r="A492" s="2" t="s">
        <v>214</v>
      </c>
      <c r="B492">
        <v>15</v>
      </c>
      <c r="C492">
        <v>3</v>
      </c>
      <c r="D492">
        <v>2</v>
      </c>
      <c r="E492">
        <v>0</v>
      </c>
      <c r="F492">
        <v>0</v>
      </c>
      <c r="G492">
        <v>0</v>
      </c>
      <c r="H492">
        <v>1</v>
      </c>
      <c r="I492">
        <v>0</v>
      </c>
      <c r="J492">
        <v>1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</row>
    <row r="493" spans="1:17" ht="16.5">
      <c r="A493" s="2" t="s">
        <v>215</v>
      </c>
      <c r="B493">
        <v>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</row>
    <row r="494" spans="1:17" ht="16.5">
      <c r="A494" s="2" t="s">
        <v>216</v>
      </c>
      <c r="B494">
        <v>31</v>
      </c>
      <c r="C494">
        <v>11</v>
      </c>
      <c r="D494">
        <v>0</v>
      </c>
      <c r="E494">
        <v>0</v>
      </c>
      <c r="F494">
        <v>2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1</v>
      </c>
      <c r="M494">
        <v>0</v>
      </c>
      <c r="N494">
        <v>0</v>
      </c>
      <c r="O494">
        <v>0</v>
      </c>
      <c r="P494">
        <v>0</v>
      </c>
      <c r="Q494">
        <v>0</v>
      </c>
    </row>
    <row r="495" spans="1:17" ht="16.5">
      <c r="A495" s="2" t="s">
        <v>217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</row>
    <row r="496" spans="1:17" ht="16.5">
      <c r="A496" s="2" t="s">
        <v>218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</row>
    <row r="497" spans="1:17" ht="16.5">
      <c r="A497" s="2" t="s">
        <v>219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</row>
    <row r="498" spans="1:17" ht="16.5">
      <c r="A498" s="2" t="s">
        <v>220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</row>
    <row r="499" spans="1:17" ht="16.5">
      <c r="A499" s="2" t="s">
        <v>221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</row>
    <row r="500" spans="1:17" ht="16.5">
      <c r="A500" s="2" t="s">
        <v>222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</v>
      </c>
      <c r="P500">
        <v>0</v>
      </c>
      <c r="Q500">
        <v>0</v>
      </c>
    </row>
    <row r="501" spans="1:17" ht="16.5">
      <c r="A501" s="2" t="s">
        <v>223</v>
      </c>
      <c r="B501">
        <v>31</v>
      </c>
      <c r="C501">
        <v>7</v>
      </c>
      <c r="D501">
        <v>1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3</v>
      </c>
      <c r="K501">
        <v>3</v>
      </c>
      <c r="L501">
        <v>0</v>
      </c>
      <c r="M501">
        <v>0</v>
      </c>
      <c r="N501">
        <v>1</v>
      </c>
      <c r="O501">
        <v>1</v>
      </c>
      <c r="P501">
        <v>0</v>
      </c>
      <c r="Q501">
        <v>0</v>
      </c>
    </row>
    <row r="502" spans="1:17" ht="16.5">
      <c r="A502" s="2" t="s">
        <v>224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</row>
    <row r="503" spans="1:17" ht="16.5">
      <c r="A503" s="2" t="s">
        <v>225</v>
      </c>
      <c r="B503">
        <v>2</v>
      </c>
      <c r="C503">
        <v>2</v>
      </c>
      <c r="D503">
        <v>1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</row>
    <row r="504" spans="1:17" ht="16.5">
      <c r="A504" s="2" t="s">
        <v>226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</row>
    <row r="505" spans="1:17" ht="16.5">
      <c r="A505" s="2" t="s">
        <v>227</v>
      </c>
      <c r="B505">
        <v>2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1</v>
      </c>
      <c r="O505">
        <v>0</v>
      </c>
      <c r="P505">
        <v>0</v>
      </c>
      <c r="Q505">
        <v>0</v>
      </c>
    </row>
    <row r="506" spans="1:17" ht="16.5">
      <c r="A506" s="2" t="s">
        <v>228</v>
      </c>
      <c r="B506">
        <v>10</v>
      </c>
      <c r="C506">
        <v>3</v>
      </c>
      <c r="D506">
        <v>1</v>
      </c>
      <c r="E506">
        <v>0</v>
      </c>
      <c r="F506">
        <v>0</v>
      </c>
      <c r="G506">
        <v>0</v>
      </c>
      <c r="H506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</row>
    <row r="507" spans="1:17" ht="16.5">
      <c r="A507" s="2" t="s">
        <v>229</v>
      </c>
      <c r="B507">
        <v>0</v>
      </c>
      <c r="C507">
        <v>0</v>
      </c>
      <c r="D507">
        <v>1</v>
      </c>
      <c r="E507">
        <v>0</v>
      </c>
      <c r="F507">
        <v>1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</row>
    <row r="508" spans="1:17" ht="16.5">
      <c r="A508" s="2" t="s">
        <v>230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</row>
    <row r="509" spans="1:17" ht="16.5">
      <c r="A509" s="2" t="s">
        <v>231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</row>
    <row r="513" ht="22.5" customHeight="1"/>
    <row r="514" spans="2:17" ht="16.5">
      <c r="B514" s="149" t="s">
        <v>560</v>
      </c>
      <c r="C514" s="149"/>
      <c r="D514" s="149" t="s">
        <v>561</v>
      </c>
      <c r="E514" s="149"/>
      <c r="F514" s="149" t="s">
        <v>185</v>
      </c>
      <c r="G514" s="149"/>
      <c r="H514" s="149" t="s">
        <v>562</v>
      </c>
      <c r="I514" s="149"/>
      <c r="J514" s="149" t="s">
        <v>563</v>
      </c>
      <c r="K514" s="149"/>
      <c r="L514" s="149" t="s">
        <v>564</v>
      </c>
      <c r="M514" s="149"/>
      <c r="N514" s="149" t="s">
        <v>419</v>
      </c>
      <c r="O514" s="149"/>
      <c r="P514" s="149" t="s">
        <v>727</v>
      </c>
      <c r="Q514" s="149"/>
    </row>
    <row r="515" spans="2:17" ht="16.5">
      <c r="B515" s="149" t="s">
        <v>2</v>
      </c>
      <c r="C515" s="149" t="s">
        <v>3</v>
      </c>
      <c r="D515" s="149" t="s">
        <v>2</v>
      </c>
      <c r="E515" s="149" t="s">
        <v>3</v>
      </c>
      <c r="F515" s="149" t="s">
        <v>2</v>
      </c>
      <c r="G515" s="149" t="s">
        <v>3</v>
      </c>
      <c r="H515" s="149" t="s">
        <v>2</v>
      </c>
      <c r="I515" s="149" t="s">
        <v>3</v>
      </c>
      <c r="J515" s="149" t="s">
        <v>2</v>
      </c>
      <c r="K515" s="149" t="s">
        <v>3</v>
      </c>
      <c r="L515" s="149" t="s">
        <v>2</v>
      </c>
      <c r="M515" s="149" t="s">
        <v>3</v>
      </c>
      <c r="N515" s="149" t="s">
        <v>2</v>
      </c>
      <c r="O515" s="149" t="s">
        <v>3</v>
      </c>
      <c r="P515" s="149" t="s">
        <v>2</v>
      </c>
      <c r="Q515" s="149" t="s">
        <v>3</v>
      </c>
    </row>
    <row r="516" spans="2:17" ht="16.5"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</row>
    <row r="517" spans="1:17" ht="16.5">
      <c r="A517" s="2" t="s">
        <v>209</v>
      </c>
      <c r="B517">
        <v>11</v>
      </c>
      <c r="C517">
        <v>10</v>
      </c>
      <c r="D517">
        <v>16</v>
      </c>
      <c r="E517">
        <v>2</v>
      </c>
      <c r="F517">
        <v>1</v>
      </c>
      <c r="G517">
        <v>0</v>
      </c>
      <c r="H517">
        <v>66</v>
      </c>
      <c r="I517">
        <v>1</v>
      </c>
      <c r="J517">
        <v>3</v>
      </c>
      <c r="K517">
        <v>2</v>
      </c>
      <c r="L517">
        <v>6</v>
      </c>
      <c r="M517">
        <v>1</v>
      </c>
      <c r="N517">
        <v>2</v>
      </c>
      <c r="O517">
        <v>0</v>
      </c>
      <c r="P517">
        <v>6</v>
      </c>
      <c r="Q517">
        <v>4</v>
      </c>
    </row>
    <row r="518" spans="1:17" ht="16.5">
      <c r="A518" s="2" t="s">
        <v>210</v>
      </c>
      <c r="B518">
        <v>1</v>
      </c>
      <c r="C518">
        <v>1</v>
      </c>
      <c r="D518">
        <v>2</v>
      </c>
      <c r="E518">
        <v>0</v>
      </c>
      <c r="F518">
        <v>0</v>
      </c>
      <c r="G518">
        <v>0</v>
      </c>
      <c r="H518">
        <v>25</v>
      </c>
      <c r="I518">
        <v>1</v>
      </c>
      <c r="J518">
        <v>0</v>
      </c>
      <c r="K518">
        <v>0</v>
      </c>
      <c r="L518">
        <v>4</v>
      </c>
      <c r="M518">
        <v>0</v>
      </c>
      <c r="N518">
        <v>0</v>
      </c>
      <c r="O518">
        <v>0</v>
      </c>
      <c r="P518">
        <v>6</v>
      </c>
      <c r="Q518">
        <v>4</v>
      </c>
    </row>
    <row r="519" spans="1:17" ht="16.5">
      <c r="A519" s="2" t="s">
        <v>211</v>
      </c>
      <c r="B519">
        <v>7</v>
      </c>
      <c r="C519">
        <v>5</v>
      </c>
      <c r="D519">
        <v>4</v>
      </c>
      <c r="E519">
        <v>2</v>
      </c>
      <c r="F519">
        <v>1</v>
      </c>
      <c r="G519">
        <v>0</v>
      </c>
      <c r="H519">
        <v>13</v>
      </c>
      <c r="I519">
        <v>0</v>
      </c>
      <c r="J519">
        <v>1</v>
      </c>
      <c r="K519">
        <v>1</v>
      </c>
      <c r="L519">
        <v>1</v>
      </c>
      <c r="M519">
        <v>1</v>
      </c>
      <c r="N519">
        <v>0</v>
      </c>
      <c r="O519">
        <v>0</v>
      </c>
      <c r="P519">
        <v>0</v>
      </c>
      <c r="Q519">
        <v>0</v>
      </c>
    </row>
    <row r="520" spans="1:17" ht="16.5">
      <c r="A520" s="2" t="s">
        <v>212</v>
      </c>
      <c r="B520">
        <v>1</v>
      </c>
      <c r="C520">
        <v>0</v>
      </c>
      <c r="D520">
        <v>2</v>
      </c>
      <c r="E520">
        <v>0</v>
      </c>
      <c r="F520">
        <v>0</v>
      </c>
      <c r="G520">
        <v>0</v>
      </c>
      <c r="H520">
        <v>3</v>
      </c>
      <c r="I520">
        <v>0</v>
      </c>
      <c r="J520">
        <v>1</v>
      </c>
      <c r="K520">
        <v>1</v>
      </c>
      <c r="L520">
        <v>1</v>
      </c>
      <c r="M520">
        <v>0</v>
      </c>
      <c r="N520">
        <v>1</v>
      </c>
      <c r="O520">
        <v>0</v>
      </c>
      <c r="P520">
        <v>0</v>
      </c>
      <c r="Q520">
        <v>0</v>
      </c>
    </row>
    <row r="521" spans="1:17" ht="16.5">
      <c r="A521" s="2" t="s">
        <v>213</v>
      </c>
      <c r="B521">
        <v>0</v>
      </c>
      <c r="C521">
        <v>0</v>
      </c>
      <c r="D521">
        <v>2</v>
      </c>
      <c r="E521">
        <v>0</v>
      </c>
      <c r="F521">
        <v>0</v>
      </c>
      <c r="G521">
        <v>0</v>
      </c>
      <c r="H521">
        <v>2</v>
      </c>
      <c r="I521">
        <v>0</v>
      </c>
      <c r="J521">
        <v>1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</row>
    <row r="522" spans="1:17" ht="16.5">
      <c r="A522" s="2" t="s">
        <v>214</v>
      </c>
      <c r="B522">
        <v>0</v>
      </c>
      <c r="C522">
        <v>3</v>
      </c>
      <c r="D522">
        <v>3</v>
      </c>
      <c r="E522">
        <v>0</v>
      </c>
      <c r="F522">
        <v>0</v>
      </c>
      <c r="G522">
        <v>0</v>
      </c>
      <c r="H522">
        <v>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</row>
    <row r="523" spans="1:17" ht="16.5">
      <c r="A523" s="2" t="s">
        <v>215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</row>
    <row r="524" spans="1:17" ht="16.5">
      <c r="A524" s="2" t="s">
        <v>216</v>
      </c>
      <c r="B524">
        <v>1</v>
      </c>
      <c r="C524">
        <v>0</v>
      </c>
      <c r="D524">
        <v>1</v>
      </c>
      <c r="E524">
        <v>0</v>
      </c>
      <c r="F524">
        <v>0</v>
      </c>
      <c r="G524">
        <v>0</v>
      </c>
      <c r="H524">
        <v>10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</row>
    <row r="525" spans="1:17" ht="16.5">
      <c r="A525" s="2" t="s">
        <v>217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2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1</v>
      </c>
      <c r="O525">
        <v>0</v>
      </c>
      <c r="P525">
        <v>0</v>
      </c>
      <c r="Q525">
        <v>0</v>
      </c>
    </row>
    <row r="526" spans="1:17" ht="16.5">
      <c r="A526" s="2" t="s">
        <v>218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</row>
    <row r="527" spans="1:17" ht="16.5">
      <c r="A527" s="2" t="s">
        <v>219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</row>
    <row r="528" spans="1:17" ht="16.5">
      <c r="A528" s="2" t="s">
        <v>220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</row>
    <row r="529" spans="1:17" ht="16.5">
      <c r="A529" s="2" t="s">
        <v>221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1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</row>
    <row r="530" spans="1:17" ht="16.5">
      <c r="A530" s="2" t="s">
        <v>222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</row>
    <row r="531" spans="1:17" ht="16.5">
      <c r="A531" s="2" t="s">
        <v>223</v>
      </c>
      <c r="B531">
        <v>0</v>
      </c>
      <c r="C531">
        <v>0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</row>
    <row r="532" spans="1:17" ht="16.5">
      <c r="A532" s="2" t="s">
        <v>224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</row>
    <row r="533" spans="1:17" ht="16.5">
      <c r="A533" s="2" t="s">
        <v>225</v>
      </c>
      <c r="B533">
        <v>0</v>
      </c>
      <c r="C533">
        <v>1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</row>
    <row r="534" spans="1:17" ht="16.5">
      <c r="A534" s="2" t="s">
        <v>226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</row>
    <row r="535" spans="1:17" ht="16.5">
      <c r="A535" s="2" t="s">
        <v>227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</row>
    <row r="536" spans="1:17" ht="16.5">
      <c r="A536" s="2" t="s">
        <v>228</v>
      </c>
      <c r="B536">
        <v>1</v>
      </c>
      <c r="C536">
        <v>0</v>
      </c>
      <c r="D536">
        <v>1</v>
      </c>
      <c r="E536">
        <v>0</v>
      </c>
      <c r="F536">
        <v>0</v>
      </c>
      <c r="G536">
        <v>0</v>
      </c>
      <c r="H536">
        <v>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</row>
    <row r="537" spans="1:17" ht="16.5">
      <c r="A537" s="2" t="s">
        <v>229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1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</row>
    <row r="538" spans="1:17" ht="16.5">
      <c r="A538" s="2" t="s">
        <v>230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</row>
    <row r="539" spans="1:17" ht="16.5">
      <c r="A539" s="2" t="s">
        <v>231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</row>
    <row r="544" spans="2:17" ht="16.5">
      <c r="B544" s="149" t="s">
        <v>189</v>
      </c>
      <c r="C544" s="149"/>
      <c r="D544" s="149" t="s">
        <v>190</v>
      </c>
      <c r="E544" s="149"/>
      <c r="F544" s="149" t="s">
        <v>566</v>
      </c>
      <c r="G544" s="149"/>
      <c r="H544" s="149" t="s">
        <v>567</v>
      </c>
      <c r="I544" s="149"/>
      <c r="J544" s="149" t="s">
        <v>728</v>
      </c>
      <c r="K544" s="149"/>
      <c r="L544" s="149" t="s">
        <v>569</v>
      </c>
      <c r="M544" s="149"/>
      <c r="N544" s="149" t="s">
        <v>468</v>
      </c>
      <c r="O544" s="149"/>
      <c r="P544" s="149" t="s">
        <v>196</v>
      </c>
      <c r="Q544" s="149"/>
    </row>
    <row r="545" spans="2:17" ht="16.5">
      <c r="B545" s="149" t="s">
        <v>2</v>
      </c>
      <c r="C545" s="149" t="s">
        <v>3</v>
      </c>
      <c r="D545" s="149" t="s">
        <v>2</v>
      </c>
      <c r="E545" s="149" t="s">
        <v>3</v>
      </c>
      <c r="F545" s="149" t="s">
        <v>2</v>
      </c>
      <c r="G545" s="149" t="s">
        <v>3</v>
      </c>
      <c r="H545" s="149" t="s">
        <v>2</v>
      </c>
      <c r="I545" s="149" t="s">
        <v>3</v>
      </c>
      <c r="J545" s="149" t="s">
        <v>2</v>
      </c>
      <c r="K545" s="149" t="s">
        <v>3</v>
      </c>
      <c r="L545" s="149" t="s">
        <v>2</v>
      </c>
      <c r="M545" s="149" t="s">
        <v>3</v>
      </c>
      <c r="N545" s="149" t="s">
        <v>2</v>
      </c>
      <c r="O545" s="149" t="s">
        <v>3</v>
      </c>
      <c r="P545" s="149" t="s">
        <v>2</v>
      </c>
      <c r="Q545" s="149" t="s">
        <v>3</v>
      </c>
    </row>
    <row r="546" spans="2:17" ht="16.5"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</row>
    <row r="547" spans="1:17" ht="16.5">
      <c r="A547" s="2" t="s">
        <v>209</v>
      </c>
      <c r="B547">
        <v>500</v>
      </c>
      <c r="C547">
        <v>341</v>
      </c>
      <c r="D547">
        <v>6</v>
      </c>
      <c r="E547">
        <v>0</v>
      </c>
      <c r="F547">
        <v>40</v>
      </c>
      <c r="G547">
        <v>42</v>
      </c>
      <c r="H547">
        <v>5</v>
      </c>
      <c r="I547">
        <v>0</v>
      </c>
      <c r="J547">
        <v>3</v>
      </c>
      <c r="K547">
        <v>0</v>
      </c>
      <c r="L547">
        <v>4</v>
      </c>
      <c r="M547">
        <v>1</v>
      </c>
      <c r="N547">
        <v>3</v>
      </c>
      <c r="O547">
        <v>0</v>
      </c>
      <c r="P547">
        <v>38</v>
      </c>
      <c r="Q547">
        <v>2</v>
      </c>
    </row>
    <row r="548" spans="1:17" ht="16.5">
      <c r="A548" s="2" t="s">
        <v>210</v>
      </c>
      <c r="B548">
        <v>86</v>
      </c>
      <c r="C548">
        <v>40</v>
      </c>
      <c r="D548">
        <v>0</v>
      </c>
      <c r="E548">
        <v>0</v>
      </c>
      <c r="F548">
        <v>2</v>
      </c>
      <c r="G548">
        <v>1</v>
      </c>
      <c r="H548">
        <v>0</v>
      </c>
      <c r="I548">
        <v>0</v>
      </c>
      <c r="J548">
        <v>2</v>
      </c>
      <c r="K548">
        <v>0</v>
      </c>
      <c r="L548">
        <v>1</v>
      </c>
      <c r="M548">
        <v>0</v>
      </c>
      <c r="N548">
        <v>0</v>
      </c>
      <c r="O548">
        <v>0</v>
      </c>
      <c r="P548">
        <v>4</v>
      </c>
      <c r="Q548">
        <v>1</v>
      </c>
    </row>
    <row r="549" spans="1:17" ht="16.5">
      <c r="A549" s="2" t="s">
        <v>211</v>
      </c>
      <c r="B549">
        <v>85</v>
      </c>
      <c r="C549">
        <v>61</v>
      </c>
      <c r="D549">
        <v>4</v>
      </c>
      <c r="E549">
        <v>0</v>
      </c>
      <c r="F549">
        <v>11</v>
      </c>
      <c r="G549">
        <v>19</v>
      </c>
      <c r="H549">
        <v>1</v>
      </c>
      <c r="I549">
        <v>0</v>
      </c>
      <c r="J549">
        <v>0</v>
      </c>
      <c r="K549">
        <v>0</v>
      </c>
      <c r="L549">
        <v>3</v>
      </c>
      <c r="M549">
        <v>1</v>
      </c>
      <c r="N549">
        <v>0</v>
      </c>
      <c r="O549">
        <v>0</v>
      </c>
      <c r="P549">
        <v>10</v>
      </c>
      <c r="Q549">
        <v>1</v>
      </c>
    </row>
    <row r="550" spans="1:17" ht="16.5">
      <c r="A550" s="2" t="s">
        <v>212</v>
      </c>
      <c r="B550">
        <v>77</v>
      </c>
      <c r="C550">
        <v>46</v>
      </c>
      <c r="D550">
        <v>0</v>
      </c>
      <c r="E550">
        <v>0</v>
      </c>
      <c r="F550">
        <v>1</v>
      </c>
      <c r="G550">
        <v>6</v>
      </c>
      <c r="H550">
        <v>1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1</v>
      </c>
      <c r="O550">
        <v>0</v>
      </c>
      <c r="P550">
        <v>2</v>
      </c>
      <c r="Q550">
        <v>0</v>
      </c>
    </row>
    <row r="551" spans="1:17" ht="16.5">
      <c r="A551" s="2" t="s">
        <v>213</v>
      </c>
      <c r="B551">
        <v>18</v>
      </c>
      <c r="C551">
        <v>11</v>
      </c>
      <c r="D551">
        <v>0</v>
      </c>
      <c r="E551">
        <v>0</v>
      </c>
      <c r="F551">
        <v>5</v>
      </c>
      <c r="G551">
        <v>5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1</v>
      </c>
      <c r="O551">
        <v>0</v>
      </c>
      <c r="P551">
        <v>3</v>
      </c>
      <c r="Q551">
        <v>0</v>
      </c>
    </row>
    <row r="552" spans="1:17" ht="16.5">
      <c r="A552" s="2" t="s">
        <v>214</v>
      </c>
      <c r="B552">
        <v>39</v>
      </c>
      <c r="C552">
        <v>28</v>
      </c>
      <c r="D552">
        <v>0</v>
      </c>
      <c r="E552">
        <v>0</v>
      </c>
      <c r="F552">
        <v>2</v>
      </c>
      <c r="G552">
        <v>4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10</v>
      </c>
      <c r="Q552">
        <v>0</v>
      </c>
    </row>
    <row r="553" spans="1:17" ht="16.5">
      <c r="A553" s="2" t="s">
        <v>215</v>
      </c>
      <c r="B553">
        <v>6</v>
      </c>
      <c r="C553">
        <v>7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</row>
    <row r="554" spans="1:17" ht="16.5">
      <c r="A554" s="2" t="s">
        <v>216</v>
      </c>
      <c r="B554">
        <v>43</v>
      </c>
      <c r="C554">
        <v>33</v>
      </c>
      <c r="D554">
        <v>2</v>
      </c>
      <c r="E554">
        <v>0</v>
      </c>
      <c r="F554">
        <v>8</v>
      </c>
      <c r="G554">
        <v>2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4</v>
      </c>
      <c r="Q554">
        <v>0</v>
      </c>
    </row>
    <row r="555" spans="1:17" ht="16.5">
      <c r="A555" s="2" t="s">
        <v>217</v>
      </c>
      <c r="B555">
        <v>22</v>
      </c>
      <c r="C555">
        <v>18</v>
      </c>
      <c r="D555">
        <v>0</v>
      </c>
      <c r="E555">
        <v>0</v>
      </c>
      <c r="F555">
        <v>0</v>
      </c>
      <c r="G555">
        <v>0</v>
      </c>
      <c r="H555">
        <v>1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</row>
    <row r="556" spans="1:17" ht="16.5">
      <c r="A556" s="2" t="s">
        <v>218</v>
      </c>
      <c r="B556">
        <v>8</v>
      </c>
      <c r="C556">
        <v>4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</row>
    <row r="557" spans="1:17" ht="16.5">
      <c r="A557" s="2" t="s">
        <v>219</v>
      </c>
      <c r="B557">
        <v>13</v>
      </c>
      <c r="C557">
        <v>15</v>
      </c>
      <c r="D557">
        <v>0</v>
      </c>
      <c r="E557">
        <v>0</v>
      </c>
      <c r="F557">
        <v>0</v>
      </c>
      <c r="G557">
        <v>1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</row>
    <row r="558" spans="1:17" ht="16.5">
      <c r="A558" s="2" t="s">
        <v>220</v>
      </c>
      <c r="B558">
        <v>2</v>
      </c>
      <c r="C558">
        <v>1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</row>
    <row r="559" spans="1:17" ht="16.5">
      <c r="A559" s="2" t="s">
        <v>221</v>
      </c>
      <c r="B559">
        <v>9</v>
      </c>
      <c r="C559">
        <v>6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</row>
    <row r="560" spans="1:17" ht="16.5">
      <c r="A560" s="2" t="s">
        <v>222</v>
      </c>
      <c r="B560">
        <v>2</v>
      </c>
      <c r="C560">
        <v>2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</row>
    <row r="561" spans="1:17" ht="16.5">
      <c r="A561" s="2" t="s">
        <v>223</v>
      </c>
      <c r="B561">
        <v>6</v>
      </c>
      <c r="C561">
        <v>6</v>
      </c>
      <c r="D561">
        <v>0</v>
      </c>
      <c r="E561">
        <v>0</v>
      </c>
      <c r="F561">
        <v>10</v>
      </c>
      <c r="G561">
        <v>2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1</v>
      </c>
      <c r="O561">
        <v>0</v>
      </c>
      <c r="P561">
        <v>0</v>
      </c>
      <c r="Q561">
        <v>0</v>
      </c>
    </row>
    <row r="562" spans="1:17" ht="16.5">
      <c r="A562" s="2" t="s">
        <v>224</v>
      </c>
      <c r="B562">
        <v>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</row>
    <row r="563" spans="1:17" ht="16.5">
      <c r="A563" s="2" t="s">
        <v>225</v>
      </c>
      <c r="B563">
        <v>3</v>
      </c>
      <c r="C563">
        <v>1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</row>
    <row r="564" spans="1:17" ht="16.5">
      <c r="A564" s="2" t="s">
        <v>226</v>
      </c>
      <c r="B564">
        <v>1</v>
      </c>
      <c r="C564">
        <v>1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</row>
    <row r="565" spans="1:17" ht="16.5">
      <c r="A565" s="2" t="s">
        <v>227</v>
      </c>
      <c r="B565">
        <v>6</v>
      </c>
      <c r="C565">
        <v>5</v>
      </c>
      <c r="D565">
        <v>0</v>
      </c>
      <c r="E565">
        <v>0</v>
      </c>
      <c r="F565">
        <v>0</v>
      </c>
      <c r="G565">
        <v>0</v>
      </c>
      <c r="H565">
        <v>1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</v>
      </c>
      <c r="Q565">
        <v>0</v>
      </c>
    </row>
    <row r="566" spans="1:17" ht="16.5">
      <c r="A566" s="2" t="s">
        <v>228</v>
      </c>
      <c r="B566">
        <v>64</v>
      </c>
      <c r="C566">
        <v>48</v>
      </c>
      <c r="D566">
        <v>0</v>
      </c>
      <c r="E566">
        <v>0</v>
      </c>
      <c r="F566">
        <v>1</v>
      </c>
      <c r="G566">
        <v>2</v>
      </c>
      <c r="H566">
        <v>1</v>
      </c>
      <c r="I566">
        <v>0</v>
      </c>
      <c r="J566">
        <v>1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4</v>
      </c>
      <c r="Q566">
        <v>0</v>
      </c>
    </row>
    <row r="567" spans="1:17" ht="16.5">
      <c r="A567" s="2" t="s">
        <v>229</v>
      </c>
      <c r="B567">
        <v>6</v>
      </c>
      <c r="C567">
        <v>8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</row>
    <row r="568" spans="1:17" ht="16.5">
      <c r="A568" s="2" t="s">
        <v>230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</row>
    <row r="569" spans="1:17" ht="16.5">
      <c r="A569" s="2" t="s">
        <v>231</v>
      </c>
      <c r="B569">
        <v>1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</row>
    <row r="573" ht="16.5">
      <c r="F573" s="144"/>
    </row>
    <row r="574" spans="2:17" ht="17.25" customHeight="1">
      <c r="B574" s="149" t="s">
        <v>570</v>
      </c>
      <c r="C574" s="149"/>
      <c r="D574" s="149" t="s">
        <v>571</v>
      </c>
      <c r="E574" s="149"/>
      <c r="F574" s="149" t="s">
        <v>572</v>
      </c>
      <c r="G574" s="149"/>
      <c r="H574" s="149" t="s">
        <v>730</v>
      </c>
      <c r="I574" s="149"/>
      <c r="J574" s="149" t="s">
        <v>731</v>
      </c>
      <c r="K574" s="149"/>
      <c r="L574" t="s">
        <v>575</v>
      </c>
      <c r="M574" s="149"/>
      <c r="N574" s="149" t="s">
        <v>576</v>
      </c>
      <c r="O574" s="149"/>
      <c r="P574" s="149" t="s">
        <v>420</v>
      </c>
      <c r="Q574" s="149"/>
    </row>
    <row r="575" spans="2:17" ht="16.5">
      <c r="B575" s="149" t="s">
        <v>2</v>
      </c>
      <c r="C575" s="149" t="s">
        <v>3</v>
      </c>
      <c r="D575" s="149" t="s">
        <v>2</v>
      </c>
      <c r="E575" s="149" t="s">
        <v>3</v>
      </c>
      <c r="F575" s="149" t="s">
        <v>2</v>
      </c>
      <c r="G575" s="149" t="s">
        <v>3</v>
      </c>
      <c r="H575" s="149" t="s">
        <v>2</v>
      </c>
      <c r="I575" s="149" t="s">
        <v>3</v>
      </c>
      <c r="J575" s="149" t="s">
        <v>2</v>
      </c>
      <c r="K575" s="149" t="s">
        <v>3</v>
      </c>
      <c r="L575" s="149" t="s">
        <v>2</v>
      </c>
      <c r="M575" s="149" t="s">
        <v>3</v>
      </c>
      <c r="N575" s="149" t="s">
        <v>2</v>
      </c>
      <c r="O575" s="149" t="s">
        <v>3</v>
      </c>
      <c r="P575" s="149" t="s">
        <v>2</v>
      </c>
      <c r="Q575" s="149" t="s">
        <v>3</v>
      </c>
    </row>
    <row r="576" spans="2:17" ht="16.5"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</row>
    <row r="577" spans="1:17" ht="16.5">
      <c r="A577" s="2" t="s">
        <v>209</v>
      </c>
      <c r="B577">
        <v>70</v>
      </c>
      <c r="C577">
        <v>15</v>
      </c>
      <c r="D577">
        <v>1</v>
      </c>
      <c r="E577">
        <v>0</v>
      </c>
      <c r="F577">
        <v>4</v>
      </c>
      <c r="G577">
        <v>2</v>
      </c>
      <c r="H577">
        <v>1</v>
      </c>
      <c r="I577">
        <v>0</v>
      </c>
      <c r="J577">
        <v>21</v>
      </c>
      <c r="K577">
        <v>22</v>
      </c>
      <c r="L577">
        <v>0</v>
      </c>
      <c r="M577">
        <v>2</v>
      </c>
      <c r="N577">
        <v>7</v>
      </c>
      <c r="O577">
        <v>1</v>
      </c>
      <c r="P577">
        <v>2</v>
      </c>
      <c r="Q577">
        <v>0</v>
      </c>
    </row>
    <row r="578" spans="1:17" ht="16.5">
      <c r="A578" s="2" t="s">
        <v>210</v>
      </c>
      <c r="B578">
        <v>15</v>
      </c>
      <c r="C578">
        <v>7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14</v>
      </c>
      <c r="K578">
        <v>14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</row>
    <row r="579" spans="1:17" ht="16.5">
      <c r="A579" s="2" t="s">
        <v>211</v>
      </c>
      <c r="B579">
        <v>12</v>
      </c>
      <c r="C579">
        <v>3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5</v>
      </c>
      <c r="K579">
        <v>4</v>
      </c>
      <c r="L579">
        <v>0</v>
      </c>
      <c r="M579">
        <v>0</v>
      </c>
      <c r="N579">
        <v>7</v>
      </c>
      <c r="O579">
        <v>0</v>
      </c>
      <c r="P579">
        <v>0</v>
      </c>
      <c r="Q579">
        <v>0</v>
      </c>
    </row>
    <row r="580" spans="1:17" ht="16.5">
      <c r="A580" s="2" t="s">
        <v>212</v>
      </c>
      <c r="B580">
        <v>16</v>
      </c>
      <c r="C580">
        <v>0</v>
      </c>
      <c r="D580">
        <v>1</v>
      </c>
      <c r="E580">
        <v>0</v>
      </c>
      <c r="F580">
        <v>1</v>
      </c>
      <c r="G580">
        <v>0</v>
      </c>
      <c r="H580">
        <v>0</v>
      </c>
      <c r="I580">
        <v>0</v>
      </c>
      <c r="J580">
        <v>0</v>
      </c>
      <c r="K580">
        <v>1</v>
      </c>
      <c r="L580">
        <v>0</v>
      </c>
      <c r="M580">
        <v>0</v>
      </c>
      <c r="N580">
        <v>0</v>
      </c>
      <c r="O580">
        <v>1</v>
      </c>
      <c r="P580">
        <v>0</v>
      </c>
      <c r="Q580">
        <v>0</v>
      </c>
    </row>
    <row r="581" spans="1:17" ht="16.5">
      <c r="A581" s="2" t="s">
        <v>213</v>
      </c>
      <c r="B581">
        <v>8</v>
      </c>
      <c r="C581">
        <v>1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1</v>
      </c>
      <c r="K581">
        <v>1</v>
      </c>
      <c r="L581">
        <v>0</v>
      </c>
      <c r="M581">
        <v>0</v>
      </c>
      <c r="N581">
        <v>0</v>
      </c>
      <c r="O581">
        <v>0</v>
      </c>
      <c r="P581">
        <v>2</v>
      </c>
      <c r="Q581">
        <v>0</v>
      </c>
    </row>
    <row r="582" spans="1:17" ht="16.5">
      <c r="A582" s="2" t="s">
        <v>214</v>
      </c>
      <c r="B582">
        <v>7</v>
      </c>
      <c r="C582">
        <v>0</v>
      </c>
      <c r="D582">
        <v>0</v>
      </c>
      <c r="E582">
        <v>0</v>
      </c>
      <c r="F582">
        <v>2</v>
      </c>
      <c r="G582">
        <v>2</v>
      </c>
      <c r="H582">
        <v>0</v>
      </c>
      <c r="I582">
        <v>0</v>
      </c>
      <c r="J582">
        <v>0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</row>
    <row r="583" spans="1:17" ht="16.5">
      <c r="A583" s="2" t="s">
        <v>215</v>
      </c>
      <c r="B583">
        <v>0</v>
      </c>
      <c r="C583">
        <v>1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1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</row>
    <row r="584" spans="1:17" ht="16.5">
      <c r="A584" s="2" t="s">
        <v>216</v>
      </c>
      <c r="B584">
        <v>2</v>
      </c>
      <c r="C584">
        <v>2</v>
      </c>
      <c r="D584">
        <v>0</v>
      </c>
      <c r="E584">
        <v>0</v>
      </c>
      <c r="F584">
        <v>0</v>
      </c>
      <c r="G584">
        <v>0</v>
      </c>
      <c r="H584">
        <v>1</v>
      </c>
      <c r="I584">
        <v>0</v>
      </c>
      <c r="J584">
        <v>1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</row>
    <row r="585" spans="1:17" ht="16.5">
      <c r="A585" s="2" t="s">
        <v>217</v>
      </c>
      <c r="B585">
        <v>1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1</v>
      </c>
      <c r="N585">
        <v>0</v>
      </c>
      <c r="O585">
        <v>0</v>
      </c>
      <c r="P585">
        <v>0</v>
      </c>
      <c r="Q585">
        <v>0</v>
      </c>
    </row>
    <row r="586" spans="1:17" ht="16.5">
      <c r="A586" s="2" t="s">
        <v>218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</row>
    <row r="587" spans="1:17" ht="16.5">
      <c r="A587" s="2" t="s">
        <v>219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</row>
    <row r="588" spans="1:17" ht="16.5">
      <c r="A588" s="2" t="s">
        <v>220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</row>
    <row r="589" spans="1:17" ht="16.5">
      <c r="A589" s="2" t="s">
        <v>221</v>
      </c>
      <c r="B589">
        <v>1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</row>
    <row r="590" spans="1:17" ht="16.5">
      <c r="A590" s="2" t="s">
        <v>222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</row>
    <row r="591" spans="1:17" ht="16.5">
      <c r="A591" s="2" t="s">
        <v>223</v>
      </c>
      <c r="B591">
        <v>2</v>
      </c>
      <c r="C591">
        <v>0</v>
      </c>
      <c r="D591">
        <v>0</v>
      </c>
      <c r="E591">
        <v>0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</row>
    <row r="592" spans="1:17" ht="16.5">
      <c r="A592" s="2" t="s">
        <v>224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</row>
    <row r="593" spans="1:17" ht="16.5">
      <c r="A593" s="2" t="s">
        <v>225</v>
      </c>
      <c r="B593">
        <v>0</v>
      </c>
      <c r="C593">
        <v>1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</row>
    <row r="594" spans="1:17" ht="16.5">
      <c r="A594" s="2" t="s">
        <v>226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</row>
    <row r="595" spans="1:17" ht="16.5">
      <c r="A595" s="2" t="s">
        <v>227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</row>
    <row r="596" spans="1:17" ht="16.5">
      <c r="A596" s="2" t="s">
        <v>228</v>
      </c>
      <c r="B596">
        <v>6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1</v>
      </c>
      <c r="N596">
        <v>0</v>
      </c>
      <c r="O596">
        <v>0</v>
      </c>
      <c r="P596">
        <v>0</v>
      </c>
      <c r="Q596">
        <v>0</v>
      </c>
    </row>
    <row r="597" spans="1:17" ht="16.5">
      <c r="A597" s="2" t="s">
        <v>229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</row>
    <row r="598" spans="1:17" ht="16.5">
      <c r="A598" s="2" t="s">
        <v>230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</row>
    <row r="599" spans="1:17" ht="16.5">
      <c r="A599" s="2" t="s">
        <v>231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</row>
    <row r="600" ht="16.5">
      <c r="A600" s="2" t="s">
        <v>429</v>
      </c>
    </row>
    <row r="604" spans="2:13" ht="16.5">
      <c r="B604" s="149" t="s">
        <v>577</v>
      </c>
      <c r="C604" s="149"/>
      <c r="D604" s="149" t="s">
        <v>430</v>
      </c>
      <c r="E604" s="149"/>
      <c r="F604" s="149" t="s">
        <v>421</v>
      </c>
      <c r="G604" s="149"/>
      <c r="H604" s="149" t="s">
        <v>732</v>
      </c>
      <c r="I604" s="149"/>
      <c r="J604" s="150" t="s">
        <v>580</v>
      </c>
      <c r="K604" s="149"/>
      <c r="L604" s="149" t="s">
        <v>10</v>
      </c>
      <c r="M604" s="149"/>
    </row>
    <row r="605" spans="2:13" ht="16.5">
      <c r="B605" s="149" t="s">
        <v>2</v>
      </c>
      <c r="C605" s="149" t="s">
        <v>3</v>
      </c>
      <c r="D605" s="149" t="s">
        <v>2</v>
      </c>
      <c r="E605" s="149" t="s">
        <v>3</v>
      </c>
      <c r="F605" s="149" t="s">
        <v>2</v>
      </c>
      <c r="G605" s="149" t="s">
        <v>3</v>
      </c>
      <c r="H605" s="149" t="s">
        <v>2</v>
      </c>
      <c r="I605" s="149" t="s">
        <v>3</v>
      </c>
      <c r="J605" s="149" t="s">
        <v>2</v>
      </c>
      <c r="K605" s="149" t="s">
        <v>3</v>
      </c>
      <c r="L605" s="149" t="s">
        <v>2</v>
      </c>
      <c r="M605" s="149" t="s">
        <v>3</v>
      </c>
    </row>
    <row r="606" spans="2:13" ht="16.5"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</row>
    <row r="607" spans="1:13" ht="16.5">
      <c r="A607" s="2" t="s">
        <v>209</v>
      </c>
      <c r="B607">
        <v>14</v>
      </c>
      <c r="C607">
        <v>27</v>
      </c>
      <c r="D607">
        <v>18</v>
      </c>
      <c r="E607">
        <v>27</v>
      </c>
      <c r="F607">
        <v>20</v>
      </c>
      <c r="G607">
        <v>14</v>
      </c>
      <c r="H607">
        <v>56</v>
      </c>
      <c r="I607">
        <v>39</v>
      </c>
      <c r="J607">
        <v>3</v>
      </c>
      <c r="K607">
        <v>7</v>
      </c>
      <c r="L607">
        <v>0</v>
      </c>
      <c r="M607">
        <v>1</v>
      </c>
    </row>
    <row r="608" spans="1:13" ht="16.5">
      <c r="A608" s="2" t="s">
        <v>210</v>
      </c>
      <c r="B608">
        <v>3</v>
      </c>
      <c r="C608">
        <v>1</v>
      </c>
      <c r="D608">
        <v>6</v>
      </c>
      <c r="E608">
        <v>2</v>
      </c>
      <c r="F608">
        <v>3</v>
      </c>
      <c r="G608">
        <v>2</v>
      </c>
      <c r="H608">
        <v>4</v>
      </c>
      <c r="I608">
        <v>2</v>
      </c>
      <c r="J608">
        <v>0</v>
      </c>
      <c r="K608">
        <v>0</v>
      </c>
      <c r="L608">
        <v>0</v>
      </c>
      <c r="M608">
        <v>0</v>
      </c>
    </row>
    <row r="609" spans="1:13" ht="16.5">
      <c r="A609" s="2" t="s">
        <v>211</v>
      </c>
      <c r="B609">
        <v>2</v>
      </c>
      <c r="C609">
        <v>9</v>
      </c>
      <c r="D609">
        <v>8</v>
      </c>
      <c r="E609">
        <v>15</v>
      </c>
      <c r="F609">
        <v>5</v>
      </c>
      <c r="G609">
        <v>10</v>
      </c>
      <c r="H609">
        <v>19</v>
      </c>
      <c r="I609">
        <v>22</v>
      </c>
      <c r="J609">
        <v>0</v>
      </c>
      <c r="K609">
        <v>1</v>
      </c>
      <c r="L609">
        <v>0</v>
      </c>
      <c r="M609">
        <v>0</v>
      </c>
    </row>
    <row r="610" spans="1:13" ht="16.5">
      <c r="A610" s="2" t="s">
        <v>212</v>
      </c>
      <c r="B610">
        <v>1</v>
      </c>
      <c r="C610">
        <v>4</v>
      </c>
      <c r="D610">
        <v>0</v>
      </c>
      <c r="E610">
        <v>2</v>
      </c>
      <c r="F610">
        <v>0</v>
      </c>
      <c r="G610">
        <v>0</v>
      </c>
      <c r="H610">
        <v>2</v>
      </c>
      <c r="I610">
        <v>0</v>
      </c>
      <c r="J610">
        <v>0</v>
      </c>
      <c r="K610">
        <v>0</v>
      </c>
      <c r="L610">
        <v>0</v>
      </c>
      <c r="M610">
        <v>0</v>
      </c>
    </row>
    <row r="611" spans="1:13" ht="16.5">
      <c r="A611" s="2" t="s">
        <v>213</v>
      </c>
      <c r="B611">
        <v>3</v>
      </c>
      <c r="C611">
        <v>2</v>
      </c>
      <c r="D611">
        <v>0</v>
      </c>
      <c r="E611">
        <v>1</v>
      </c>
      <c r="F611">
        <v>1</v>
      </c>
      <c r="G611">
        <v>1</v>
      </c>
      <c r="H611">
        <v>11</v>
      </c>
      <c r="I611">
        <v>7</v>
      </c>
      <c r="J611">
        <v>2</v>
      </c>
      <c r="K611">
        <v>4</v>
      </c>
      <c r="L611">
        <v>0</v>
      </c>
      <c r="M611">
        <v>0</v>
      </c>
    </row>
    <row r="612" spans="1:13" ht="16.5">
      <c r="A612" s="2" t="s">
        <v>214</v>
      </c>
      <c r="B612">
        <v>0</v>
      </c>
      <c r="C612">
        <v>1</v>
      </c>
      <c r="D612">
        <v>0</v>
      </c>
      <c r="E612">
        <v>1</v>
      </c>
      <c r="F612">
        <v>5</v>
      </c>
      <c r="G612">
        <v>1</v>
      </c>
      <c r="H612">
        <v>1</v>
      </c>
      <c r="I612">
        <v>2</v>
      </c>
      <c r="J612">
        <v>0</v>
      </c>
      <c r="K612">
        <v>0</v>
      </c>
      <c r="L612">
        <v>0</v>
      </c>
      <c r="M612">
        <v>0</v>
      </c>
    </row>
    <row r="613" spans="1:13" ht="16.5">
      <c r="A613" s="2" t="s">
        <v>215</v>
      </c>
      <c r="B613">
        <v>1</v>
      </c>
      <c r="C613">
        <v>2</v>
      </c>
      <c r="D613">
        <v>0</v>
      </c>
      <c r="E613">
        <v>2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1</v>
      </c>
    </row>
    <row r="614" spans="1:13" ht="16.5">
      <c r="A614" s="2" t="s">
        <v>216</v>
      </c>
      <c r="B614">
        <v>3</v>
      </c>
      <c r="C614">
        <v>4</v>
      </c>
      <c r="D614">
        <v>2</v>
      </c>
      <c r="E614">
        <v>0</v>
      </c>
      <c r="F614">
        <v>2</v>
      </c>
      <c r="G614">
        <v>0</v>
      </c>
      <c r="H614">
        <v>4</v>
      </c>
      <c r="I614">
        <v>2</v>
      </c>
      <c r="J614">
        <v>0</v>
      </c>
      <c r="K614">
        <v>1</v>
      </c>
      <c r="L614">
        <v>0</v>
      </c>
      <c r="M614">
        <v>0</v>
      </c>
    </row>
    <row r="615" spans="1:13" ht="16.5">
      <c r="A615" s="2" t="s">
        <v>217</v>
      </c>
      <c r="B615">
        <v>0</v>
      </c>
      <c r="C615">
        <v>0</v>
      </c>
      <c r="D615">
        <v>0</v>
      </c>
      <c r="E615">
        <v>0</v>
      </c>
      <c r="F615">
        <v>1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</row>
    <row r="616" spans="1:13" ht="16.5">
      <c r="A616" s="2" t="s">
        <v>218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</row>
    <row r="617" spans="1:13" ht="16.5">
      <c r="A617" s="2" t="s">
        <v>219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</row>
    <row r="618" spans="1:13" ht="16.5">
      <c r="A618" s="2" t="s">
        <v>220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</row>
    <row r="619" spans="1:13" ht="16.5">
      <c r="A619" s="2" t="s">
        <v>221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1</v>
      </c>
      <c r="I619">
        <v>0</v>
      </c>
      <c r="J619">
        <v>0</v>
      </c>
      <c r="K619">
        <v>0</v>
      </c>
      <c r="L619">
        <v>0</v>
      </c>
      <c r="M619">
        <v>0</v>
      </c>
    </row>
    <row r="620" spans="1:13" ht="16.5">
      <c r="A620" s="2" t="s">
        <v>222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</row>
    <row r="621" spans="1:13" ht="16.5">
      <c r="A621" s="2" t="s">
        <v>223</v>
      </c>
      <c r="B621">
        <v>0</v>
      </c>
      <c r="C621">
        <v>1</v>
      </c>
      <c r="D621">
        <v>1</v>
      </c>
      <c r="E621">
        <v>2</v>
      </c>
      <c r="F621">
        <v>1</v>
      </c>
      <c r="G621">
        <v>0</v>
      </c>
      <c r="H621">
        <v>8</v>
      </c>
      <c r="I621">
        <v>0</v>
      </c>
      <c r="J621">
        <v>0</v>
      </c>
      <c r="K621">
        <v>0</v>
      </c>
      <c r="L621">
        <v>0</v>
      </c>
      <c r="M621">
        <v>0</v>
      </c>
    </row>
    <row r="622" spans="1:13" ht="16.5">
      <c r="A622" s="2" t="s">
        <v>224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</row>
    <row r="623" spans="1:13" ht="16.5">
      <c r="A623" s="2" t="s">
        <v>225</v>
      </c>
      <c r="B623">
        <v>0</v>
      </c>
      <c r="C623">
        <v>1</v>
      </c>
      <c r="D623">
        <v>0</v>
      </c>
      <c r="E623">
        <v>0</v>
      </c>
      <c r="F623">
        <v>0</v>
      </c>
      <c r="G623">
        <v>0</v>
      </c>
      <c r="H623">
        <v>1</v>
      </c>
      <c r="I623">
        <v>1</v>
      </c>
      <c r="J623">
        <v>1</v>
      </c>
      <c r="K623">
        <v>1</v>
      </c>
      <c r="L623">
        <v>0</v>
      </c>
      <c r="M623">
        <v>0</v>
      </c>
    </row>
    <row r="624" spans="1:13" ht="16.5">
      <c r="A624" s="2" t="s">
        <v>226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</row>
    <row r="625" spans="1:13" ht="16.5">
      <c r="A625" s="2" t="s">
        <v>227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2</v>
      </c>
      <c r="I625">
        <v>1</v>
      </c>
      <c r="J625">
        <v>0</v>
      </c>
      <c r="K625">
        <v>0</v>
      </c>
      <c r="L625">
        <v>0</v>
      </c>
      <c r="M625">
        <v>0</v>
      </c>
    </row>
    <row r="626" spans="1:13" ht="16.5">
      <c r="A626" s="2" t="s">
        <v>228</v>
      </c>
      <c r="B626">
        <v>1</v>
      </c>
      <c r="C626">
        <v>2</v>
      </c>
      <c r="D626">
        <v>1</v>
      </c>
      <c r="E626">
        <v>2</v>
      </c>
      <c r="F626">
        <v>2</v>
      </c>
      <c r="G626">
        <v>0</v>
      </c>
      <c r="H626">
        <v>3</v>
      </c>
      <c r="I626">
        <v>2</v>
      </c>
      <c r="J626">
        <v>0</v>
      </c>
      <c r="K626">
        <v>0</v>
      </c>
      <c r="L626">
        <v>0</v>
      </c>
      <c r="M626">
        <v>0</v>
      </c>
    </row>
    <row r="627" spans="1:13" ht="16.5">
      <c r="A627" s="2" t="s">
        <v>229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</row>
    <row r="628" spans="1:13" ht="16.5">
      <c r="A628" s="2" t="s">
        <v>230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</row>
    <row r="629" spans="1:13" ht="16.5">
      <c r="A629" s="2" t="s">
        <v>231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</row>
    <row r="630" spans="2:9" ht="16.5">
      <c r="B630" s="138"/>
      <c r="C630" s="138"/>
      <c r="D630" s="138"/>
      <c r="E630" s="138"/>
      <c r="F630" s="138"/>
      <c r="G630" s="138"/>
      <c r="H630" s="138"/>
      <c r="I630" s="138"/>
    </row>
    <row r="636" ht="16.5">
      <c r="A636" s="2" t="s">
        <v>241</v>
      </c>
    </row>
    <row r="703" spans="2:4" ht="16.5">
      <c r="B703" s="53"/>
      <c r="C703" s="53"/>
      <c r="D703" s="53"/>
    </row>
    <row r="704" spans="2:4" ht="16.5">
      <c r="B704" s="53"/>
      <c r="C704" s="53"/>
      <c r="D704" s="53"/>
    </row>
    <row r="705" spans="2:4" ht="16.5">
      <c r="B705" s="53"/>
      <c r="C705" s="53"/>
      <c r="D705" s="53"/>
    </row>
    <row r="706" spans="2:4" ht="16.5">
      <c r="B706" s="53"/>
      <c r="C706" s="53"/>
      <c r="D706" s="53"/>
    </row>
    <row r="707" spans="2:4" ht="16.5">
      <c r="B707" s="53"/>
      <c r="C707" s="53"/>
      <c r="D707" s="53"/>
    </row>
    <row r="708" spans="2:4" ht="16.5">
      <c r="B708" s="53"/>
      <c r="C708" s="53"/>
      <c r="D708" s="53"/>
    </row>
    <row r="709" spans="2:4" ht="16.5">
      <c r="B709" s="53"/>
      <c r="C709" s="53"/>
      <c r="D709" s="53"/>
    </row>
    <row r="710" spans="2:4" ht="16.5">
      <c r="B710" s="53"/>
      <c r="C710" s="53"/>
      <c r="D710" s="53"/>
    </row>
    <row r="711" spans="2:4" ht="16.5">
      <c r="B711" s="53"/>
      <c r="C711" s="53"/>
      <c r="D711" s="53"/>
    </row>
    <row r="712" spans="2:4" ht="16.5">
      <c r="B712" s="53"/>
      <c r="C712" s="53"/>
      <c r="D712" s="53"/>
    </row>
    <row r="713" spans="2:4" ht="16.5">
      <c r="B713" s="53"/>
      <c r="C713" s="53"/>
      <c r="D713" s="53"/>
    </row>
    <row r="714" spans="2:4" ht="16.5">
      <c r="B714" s="53"/>
      <c r="C714" s="53"/>
      <c r="D714" s="53"/>
    </row>
    <row r="715" spans="2:4" ht="16.5">
      <c r="B715" s="53"/>
      <c r="C715" s="53"/>
      <c r="D715" s="53"/>
    </row>
    <row r="716" spans="2:4" ht="16.5">
      <c r="B716" s="53"/>
      <c r="C716" s="53"/>
      <c r="D716" s="53"/>
    </row>
    <row r="717" spans="2:4" ht="16.5">
      <c r="B717" s="53"/>
      <c r="C717" s="53"/>
      <c r="D717" s="53"/>
    </row>
    <row r="718" spans="2:4" ht="16.5">
      <c r="B718" s="53"/>
      <c r="C718" s="53"/>
      <c r="D718" s="53"/>
    </row>
    <row r="719" spans="2:4" ht="16.5">
      <c r="B719" s="53"/>
      <c r="D719" s="53"/>
    </row>
    <row r="720" spans="2:4" ht="16.5">
      <c r="B720" s="53"/>
      <c r="C720" s="53"/>
      <c r="D720" s="53"/>
    </row>
    <row r="721" ht="16.5">
      <c r="B721" s="53"/>
    </row>
    <row r="722" spans="2:4" ht="16.5">
      <c r="B722" s="53"/>
      <c r="D722" s="53"/>
    </row>
    <row r="723" spans="2:4" ht="16.5">
      <c r="B723" s="53"/>
      <c r="C723" s="53"/>
      <c r="D723" s="53"/>
    </row>
    <row r="724" spans="2:4" ht="16.5">
      <c r="B724" s="53"/>
      <c r="C724" s="53"/>
      <c r="D724" s="53"/>
    </row>
    <row r="725" spans="2:4" ht="16.5">
      <c r="B725" s="53"/>
      <c r="D725" s="53"/>
    </row>
    <row r="726" spans="2:4" ht="16.5">
      <c r="B726" s="53"/>
      <c r="C726" s="53"/>
      <c r="D726" s="53"/>
    </row>
    <row r="727" spans="2:4" ht="16.5">
      <c r="B727" s="53"/>
      <c r="C727" s="53"/>
      <c r="D727" s="53"/>
    </row>
    <row r="728" spans="2:4" ht="16.5">
      <c r="B728" s="53"/>
      <c r="C728" s="53"/>
      <c r="D728" s="53"/>
    </row>
    <row r="738" spans="4:15" ht="16.5">
      <c r="D738" s="53"/>
      <c r="F738" s="53"/>
      <c r="G738" s="53"/>
      <c r="N738" s="53"/>
      <c r="O738" s="53"/>
    </row>
    <row r="739" spans="4:15" ht="16.5">
      <c r="D739" s="53"/>
      <c r="F739" s="53"/>
      <c r="G739" s="53"/>
      <c r="N739" s="53"/>
      <c r="O739" s="53"/>
    </row>
    <row r="740" spans="6:15" ht="16.5">
      <c r="F740" s="53"/>
      <c r="G740" s="53"/>
      <c r="N740" s="53"/>
      <c r="O740" s="53"/>
    </row>
    <row r="741" spans="6:7" ht="16.5">
      <c r="F741" s="53"/>
      <c r="G741" s="53"/>
    </row>
    <row r="742" spans="6:7" ht="16.5">
      <c r="F742" s="53"/>
      <c r="G742" s="53"/>
    </row>
    <row r="743" spans="6:7" ht="16.5">
      <c r="F743" s="53"/>
      <c r="G743" s="53"/>
    </row>
    <row r="744" ht="16.5">
      <c r="G744" s="53"/>
    </row>
    <row r="745" ht="16.5">
      <c r="G745" s="53"/>
    </row>
    <row r="746" spans="6:7" ht="16.5">
      <c r="F746" s="53"/>
      <c r="G746" s="53"/>
    </row>
    <row r="747" spans="6:7" ht="16.5">
      <c r="F747" s="53"/>
      <c r="G747" s="53"/>
    </row>
    <row r="748" ht="16.5">
      <c r="G748" s="53"/>
    </row>
    <row r="749" ht="16.5">
      <c r="G749" s="53"/>
    </row>
    <row r="750" ht="16.5">
      <c r="G750" s="53"/>
    </row>
    <row r="751" ht="16.5">
      <c r="G751" s="53"/>
    </row>
    <row r="752" spans="6:7" ht="16.5">
      <c r="F752" s="53"/>
      <c r="G752" s="53"/>
    </row>
    <row r="753" spans="6:7" ht="16.5">
      <c r="F753" s="53"/>
      <c r="G753" s="53"/>
    </row>
    <row r="755" ht="16.5">
      <c r="G755" s="53"/>
    </row>
    <row r="757" ht="16.5">
      <c r="G757" s="53"/>
    </row>
    <row r="758" ht="16.5">
      <c r="G758" s="53"/>
    </row>
    <row r="759" ht="16.5">
      <c r="G759" s="53"/>
    </row>
    <row r="760" ht="16.5">
      <c r="G760" s="53"/>
    </row>
    <row r="761" ht="16.5">
      <c r="G761" s="53"/>
    </row>
    <row r="762" spans="7:15" ht="16.5">
      <c r="G762" s="53"/>
      <c r="N762" s="53"/>
      <c r="O762" s="53"/>
    </row>
    <row r="763" ht="16.5">
      <c r="G763" s="53"/>
    </row>
    <row r="773" spans="2:17" ht="16.5">
      <c r="B773" s="53"/>
      <c r="C773" s="53"/>
      <c r="H773" s="53"/>
      <c r="I773" s="53"/>
      <c r="P773" s="53"/>
      <c r="Q773" s="53"/>
    </row>
    <row r="774" spans="2:17" ht="16.5">
      <c r="B774" s="53"/>
      <c r="C774" s="53"/>
      <c r="H774" s="53"/>
      <c r="I774" s="53"/>
      <c r="P774" s="53"/>
      <c r="Q774" s="53"/>
    </row>
    <row r="775" spans="8:17" ht="16.5">
      <c r="H775" s="53"/>
      <c r="I775" s="53"/>
      <c r="P775" s="53"/>
      <c r="Q775" s="53"/>
    </row>
    <row r="776" spans="16:17" ht="16.5">
      <c r="P776" s="53"/>
      <c r="Q776" s="53"/>
    </row>
    <row r="778" spans="16:17" ht="16.5">
      <c r="P778" s="53"/>
      <c r="Q778" s="53"/>
    </row>
    <row r="779" spans="16:17" ht="16.5">
      <c r="P779" s="53"/>
      <c r="Q779" s="53"/>
    </row>
    <row r="780" spans="16:17" ht="16.5">
      <c r="P780" s="53"/>
      <c r="Q780" s="53"/>
    </row>
    <row r="781" spans="16:17" ht="16.5">
      <c r="P781" s="53"/>
      <c r="Q781" s="53"/>
    </row>
    <row r="782" spans="16:17" ht="16.5">
      <c r="P782" s="53"/>
      <c r="Q782" s="53"/>
    </row>
    <row r="786" spans="16:17" ht="16.5">
      <c r="P786" s="53"/>
      <c r="Q786" s="53"/>
    </row>
    <row r="787" ht="16.5">
      <c r="P787" s="53"/>
    </row>
    <row r="793" ht="16.5">
      <c r="Q793" s="53"/>
    </row>
    <row r="794" ht="16.5">
      <c r="Q794" s="53"/>
    </row>
    <row r="797" spans="8:17" ht="16.5">
      <c r="H797" s="53"/>
      <c r="I797" s="53"/>
      <c r="Q797" s="53"/>
    </row>
    <row r="798" ht="16.5">
      <c r="Q798" s="53"/>
    </row>
    <row r="808" spans="8:13" ht="16.5">
      <c r="H808" s="53"/>
      <c r="I808" s="53"/>
      <c r="L808" s="53"/>
      <c r="M808" s="53"/>
    </row>
    <row r="809" spans="8:13" ht="16.5">
      <c r="H809" s="53"/>
      <c r="I809" s="53"/>
      <c r="L809" s="53"/>
      <c r="M809" s="53"/>
    </row>
    <row r="810" spans="8:13" ht="16.5">
      <c r="H810" s="53"/>
      <c r="I810" s="53"/>
      <c r="L810" s="53"/>
      <c r="M810" s="53"/>
    </row>
    <row r="811" spans="8:13" ht="16.5">
      <c r="H811" s="53"/>
      <c r="I811" s="53"/>
      <c r="L811" s="53"/>
      <c r="M811" s="53"/>
    </row>
    <row r="812" ht="16.5">
      <c r="M812" s="53"/>
    </row>
    <row r="813" spans="8:13" ht="16.5">
      <c r="H813" s="53"/>
      <c r="I813" s="53"/>
      <c r="L813" s="53"/>
      <c r="M813" s="53"/>
    </row>
    <row r="814" spans="8:13" ht="16.5">
      <c r="H814" s="53"/>
      <c r="L814" s="53"/>
      <c r="M814" s="53"/>
    </row>
    <row r="815" spans="8:13" ht="16.5">
      <c r="H815" s="53"/>
      <c r="M815" s="53"/>
    </row>
    <row r="816" spans="8:13" ht="16.5">
      <c r="H816" s="53"/>
      <c r="L816" s="53"/>
      <c r="M816" s="53"/>
    </row>
    <row r="817" spans="8:13" ht="16.5">
      <c r="H817" s="53"/>
      <c r="L817" s="53"/>
      <c r="M817" s="53"/>
    </row>
    <row r="818" ht="16.5">
      <c r="M818" s="53"/>
    </row>
    <row r="819" spans="8:13" ht="16.5">
      <c r="H819" s="53"/>
      <c r="M819" s="53"/>
    </row>
    <row r="820" ht="16.5">
      <c r="M820" s="53"/>
    </row>
    <row r="821" spans="8:13" ht="16.5">
      <c r="H821" s="53"/>
      <c r="L821" s="53"/>
      <c r="M821" s="53"/>
    </row>
    <row r="822" spans="8:13" ht="16.5">
      <c r="H822" s="53"/>
      <c r="L822" s="53"/>
      <c r="M822" s="53"/>
    </row>
    <row r="823" ht="16.5">
      <c r="M823" s="53"/>
    </row>
    <row r="828" ht="16.5">
      <c r="M828" s="53"/>
    </row>
    <row r="829" spans="8:13" ht="16.5">
      <c r="H829" s="53"/>
      <c r="M829" s="53"/>
    </row>
    <row r="831" ht="16.5">
      <c r="M831" s="53"/>
    </row>
    <row r="832" ht="16.5">
      <c r="M832" s="53"/>
    </row>
    <row r="833" ht="16.5">
      <c r="M833" s="53"/>
    </row>
    <row r="983" ht="16.5">
      <c r="P983" s="53"/>
    </row>
    <row r="984" ht="16.5">
      <c r="P984" s="53"/>
    </row>
    <row r="1088" ht="16.5">
      <c r="H1088" s="53"/>
    </row>
    <row r="1089" ht="16.5">
      <c r="H1089" s="53"/>
    </row>
    <row r="1090" ht="16.5">
      <c r="H1090" s="53"/>
    </row>
    <row r="1123" spans="16:17" ht="16.5">
      <c r="P1123" s="53"/>
      <c r="Q1123" s="53"/>
    </row>
    <row r="1124" spans="16:17" ht="16.5">
      <c r="P1124" s="53"/>
      <c r="Q1124" s="53"/>
    </row>
    <row r="1125" spans="16:17" ht="16.5">
      <c r="P1125" s="53"/>
      <c r="Q1125" s="53"/>
    </row>
    <row r="1147" spans="16:17" ht="16.5">
      <c r="P1147" s="53"/>
      <c r="Q1147" s="53"/>
    </row>
  </sheetData>
  <sheetProtection selectLockedCells="1" selectUnlockedCells="1"/>
  <mergeCells count="1">
    <mergeCell ref="A1:P1"/>
  </mergeCells>
  <printOptions/>
  <pageMargins left="0.7479166666666667" right="0.7479166666666667" top="0.83" bottom="0.9840277777777777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6"/>
  <sheetViews>
    <sheetView zoomScale="75" zoomScaleNormal="75" zoomScalePageLayoutView="0" workbookViewId="0" topLeftCell="A1">
      <selection activeCell="A1" sqref="A1:Q1"/>
    </sheetView>
  </sheetViews>
  <sheetFormatPr defaultColWidth="9.00390625" defaultRowHeight="16.5"/>
  <cols>
    <col min="1" max="1" width="12.25390625" style="2" customWidth="1"/>
    <col min="2" max="2" width="9.25390625" style="2" customWidth="1"/>
    <col min="3" max="4" width="9.00390625" style="2" customWidth="1"/>
    <col min="5" max="12" width="8.25390625" style="2" customWidth="1"/>
    <col min="13" max="13" width="8.25390625" style="5" customWidth="1"/>
    <col min="14" max="16" width="8.25390625" style="2" customWidth="1"/>
    <col min="17" max="16384" width="9.00390625" style="2" customWidth="1"/>
  </cols>
  <sheetData>
    <row r="1" spans="1:17" ht="21">
      <c r="A1" s="151" t="s">
        <v>431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ht="16.5">
      <c r="M2" s="5" t="s">
        <v>724</v>
      </c>
    </row>
    <row r="3" spans="1:13" ht="16.5">
      <c r="A3" s="4"/>
      <c r="B3" s="4"/>
      <c r="K3" s="5"/>
      <c r="L3" s="6"/>
      <c r="M3" s="5" t="s">
        <v>38</v>
      </c>
    </row>
    <row r="5" spans="3:15" ht="16.5">
      <c r="C5" s="2" t="s">
        <v>432</v>
      </c>
      <c r="E5" s="2" t="s">
        <v>433</v>
      </c>
      <c r="G5" s="2" t="s">
        <v>434</v>
      </c>
      <c r="I5" s="2" t="s">
        <v>435</v>
      </c>
      <c r="K5" s="2" t="s">
        <v>436</v>
      </c>
      <c r="M5" s="2" t="s">
        <v>57</v>
      </c>
      <c r="O5" s="2" t="s">
        <v>58</v>
      </c>
    </row>
    <row r="6" spans="2:16" ht="16.5">
      <c r="B6" s="2" t="s">
        <v>242</v>
      </c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2" t="s">
        <v>2</v>
      </c>
      <c r="P6" s="2" t="s">
        <v>3</v>
      </c>
    </row>
    <row r="7" ht="16.5">
      <c r="M7" s="2"/>
    </row>
    <row r="8" spans="1:16" ht="16.5">
      <c r="A8" s="2" t="s">
        <v>243</v>
      </c>
      <c r="B8" s="137">
        <v>497100</v>
      </c>
      <c r="C8" s="137">
        <v>207100</v>
      </c>
      <c r="D8" s="137">
        <v>290000</v>
      </c>
      <c r="E8">
        <v>0</v>
      </c>
      <c r="F8">
        <v>0</v>
      </c>
      <c r="G8" s="137">
        <v>4431</v>
      </c>
      <c r="H8">
        <v>529</v>
      </c>
      <c r="I8" s="137">
        <v>2178</v>
      </c>
      <c r="J8">
        <v>147</v>
      </c>
      <c r="K8">
        <v>3</v>
      </c>
      <c r="L8">
        <v>6</v>
      </c>
      <c r="M8">
        <v>15</v>
      </c>
      <c r="N8">
        <v>1</v>
      </c>
      <c r="O8">
        <v>23</v>
      </c>
      <c r="P8">
        <v>12</v>
      </c>
    </row>
    <row r="9" spans="1:16" ht="16.5">
      <c r="A9" s="2" t="s">
        <v>210</v>
      </c>
      <c r="B9" s="137">
        <v>69793</v>
      </c>
      <c r="C9" s="137">
        <v>25124</v>
      </c>
      <c r="D9" s="137">
        <v>44669</v>
      </c>
      <c r="E9">
        <v>0</v>
      </c>
      <c r="F9">
        <v>0</v>
      </c>
      <c r="G9">
        <v>229</v>
      </c>
      <c r="H9">
        <v>38</v>
      </c>
      <c r="I9">
        <v>127</v>
      </c>
      <c r="J9">
        <v>9</v>
      </c>
      <c r="K9">
        <v>0</v>
      </c>
      <c r="L9">
        <v>1</v>
      </c>
      <c r="M9">
        <v>1</v>
      </c>
      <c r="N9">
        <v>0</v>
      </c>
      <c r="O9">
        <v>2</v>
      </c>
      <c r="P9">
        <v>0</v>
      </c>
    </row>
    <row r="10" spans="1:16" ht="16.5">
      <c r="A10" s="2" t="s">
        <v>211</v>
      </c>
      <c r="B10" s="137">
        <v>60937</v>
      </c>
      <c r="C10" s="137">
        <v>16264</v>
      </c>
      <c r="D10" s="137">
        <v>44673</v>
      </c>
      <c r="E10">
        <v>0</v>
      </c>
      <c r="F10">
        <v>0</v>
      </c>
      <c r="G10" s="137">
        <v>2836</v>
      </c>
      <c r="H10">
        <v>304</v>
      </c>
      <c r="I10">
        <v>623</v>
      </c>
      <c r="J10">
        <v>50</v>
      </c>
      <c r="K10">
        <v>1</v>
      </c>
      <c r="L10">
        <v>3</v>
      </c>
      <c r="M10">
        <v>13</v>
      </c>
      <c r="N10">
        <v>1</v>
      </c>
      <c r="O10">
        <v>19</v>
      </c>
      <c r="P10">
        <v>11</v>
      </c>
    </row>
    <row r="11" spans="1:16" ht="16.5">
      <c r="A11" s="2" t="s">
        <v>212</v>
      </c>
      <c r="B11" s="137">
        <v>64734</v>
      </c>
      <c r="C11" s="137">
        <v>32780</v>
      </c>
      <c r="D11" s="137">
        <v>31954</v>
      </c>
      <c r="E11">
        <v>0</v>
      </c>
      <c r="F11">
        <v>0</v>
      </c>
      <c r="G11">
        <v>552</v>
      </c>
      <c r="H11">
        <v>60</v>
      </c>
      <c r="I11">
        <v>165</v>
      </c>
      <c r="J11">
        <v>9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</row>
    <row r="12" spans="1:16" ht="16.5">
      <c r="A12" s="2" t="s">
        <v>213</v>
      </c>
      <c r="B12" s="137">
        <v>36417</v>
      </c>
      <c r="C12" s="137">
        <v>17475</v>
      </c>
      <c r="D12" s="137">
        <v>18942</v>
      </c>
      <c r="E12">
        <v>0</v>
      </c>
      <c r="F12">
        <v>0</v>
      </c>
      <c r="G12">
        <v>40</v>
      </c>
      <c r="H12">
        <v>4</v>
      </c>
      <c r="I12">
        <v>115</v>
      </c>
      <c r="J12">
        <v>3</v>
      </c>
      <c r="K12">
        <v>0</v>
      </c>
      <c r="L12">
        <v>0</v>
      </c>
      <c r="M12">
        <v>0</v>
      </c>
      <c r="N12">
        <v>0</v>
      </c>
      <c r="O12">
        <v>1</v>
      </c>
      <c r="P12">
        <v>1</v>
      </c>
    </row>
    <row r="13" spans="1:16" ht="16.5">
      <c r="A13" s="2" t="s">
        <v>214</v>
      </c>
      <c r="B13" s="137">
        <v>40548</v>
      </c>
      <c r="C13" s="137">
        <v>16394</v>
      </c>
      <c r="D13" s="137">
        <v>24154</v>
      </c>
      <c r="E13">
        <v>0</v>
      </c>
      <c r="F13">
        <v>0</v>
      </c>
      <c r="G13">
        <v>374</v>
      </c>
      <c r="H13">
        <v>93</v>
      </c>
      <c r="I13">
        <v>195</v>
      </c>
      <c r="J13">
        <v>12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s="2" t="s">
        <v>215</v>
      </c>
      <c r="B14" s="137">
        <v>8921</v>
      </c>
      <c r="C14" s="137">
        <v>3741</v>
      </c>
      <c r="D14" s="137">
        <v>5180</v>
      </c>
      <c r="E14">
        <v>0</v>
      </c>
      <c r="F14">
        <v>0</v>
      </c>
      <c r="G14">
        <v>9</v>
      </c>
      <c r="H14">
        <v>1</v>
      </c>
      <c r="I14">
        <v>7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6.5">
      <c r="A15" s="2" t="s">
        <v>216</v>
      </c>
      <c r="B15" s="137">
        <v>79106</v>
      </c>
      <c r="C15" s="137">
        <v>41114</v>
      </c>
      <c r="D15" s="137">
        <v>37992</v>
      </c>
      <c r="E15">
        <v>0</v>
      </c>
      <c r="F15">
        <v>0</v>
      </c>
      <c r="G15">
        <v>61</v>
      </c>
      <c r="H15">
        <v>5</v>
      </c>
      <c r="I15">
        <v>135</v>
      </c>
      <c r="J15">
        <v>15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</row>
    <row r="16" spans="1:16" ht="16.5">
      <c r="A16" s="2" t="s">
        <v>217</v>
      </c>
      <c r="B16" s="137">
        <v>19720</v>
      </c>
      <c r="C16" s="137">
        <v>7529</v>
      </c>
      <c r="D16" s="137">
        <v>12191</v>
      </c>
      <c r="E16">
        <v>0</v>
      </c>
      <c r="F16">
        <v>0</v>
      </c>
      <c r="G16">
        <v>93</v>
      </c>
      <c r="H16">
        <v>8</v>
      </c>
      <c r="I16">
        <v>125</v>
      </c>
      <c r="J16">
        <v>9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6.5">
      <c r="A17" s="2" t="s">
        <v>218</v>
      </c>
      <c r="B17" s="137">
        <v>14429</v>
      </c>
      <c r="C17" s="137">
        <v>5064</v>
      </c>
      <c r="D17" s="137">
        <v>9365</v>
      </c>
      <c r="E17">
        <v>0</v>
      </c>
      <c r="F17">
        <v>0</v>
      </c>
      <c r="G17">
        <v>16</v>
      </c>
      <c r="H17">
        <v>1</v>
      </c>
      <c r="I17">
        <v>43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16.5">
      <c r="A18" s="2" t="s">
        <v>219</v>
      </c>
      <c r="B18" s="137">
        <v>32700</v>
      </c>
      <c r="C18" s="137">
        <v>18075</v>
      </c>
      <c r="D18" s="137">
        <v>14625</v>
      </c>
      <c r="E18">
        <v>0</v>
      </c>
      <c r="F18">
        <v>0</v>
      </c>
      <c r="G18">
        <v>3</v>
      </c>
      <c r="H18">
        <v>0</v>
      </c>
      <c r="I18">
        <v>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ht="16.5">
      <c r="A19" s="2" t="s">
        <v>220</v>
      </c>
      <c r="B19" s="137">
        <v>8338</v>
      </c>
      <c r="C19" s="137">
        <v>3084</v>
      </c>
      <c r="D19" s="137">
        <v>5254</v>
      </c>
      <c r="E19">
        <v>0</v>
      </c>
      <c r="F19">
        <v>0</v>
      </c>
      <c r="G19">
        <v>5</v>
      </c>
      <c r="H19">
        <v>1</v>
      </c>
      <c r="I19">
        <v>3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6.5">
      <c r="A20" s="2" t="s">
        <v>221</v>
      </c>
      <c r="B20" s="137">
        <v>12184</v>
      </c>
      <c r="C20" s="137">
        <v>4563</v>
      </c>
      <c r="D20" s="137">
        <v>7621</v>
      </c>
      <c r="E20">
        <v>0</v>
      </c>
      <c r="F20">
        <v>0</v>
      </c>
      <c r="G20">
        <v>19</v>
      </c>
      <c r="H20">
        <v>1</v>
      </c>
      <c r="I20">
        <v>104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s="2" t="s">
        <v>222</v>
      </c>
      <c r="B21" s="137">
        <v>8252</v>
      </c>
      <c r="C21" s="137">
        <v>3117</v>
      </c>
      <c r="D21" s="137">
        <v>5135</v>
      </c>
      <c r="E21">
        <v>0</v>
      </c>
      <c r="F21">
        <v>0</v>
      </c>
      <c r="G21">
        <v>3</v>
      </c>
      <c r="H21">
        <v>1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s="2" t="s">
        <v>223</v>
      </c>
      <c r="B22" s="137">
        <v>11169</v>
      </c>
      <c r="C22" s="137">
        <v>4240</v>
      </c>
      <c r="D22" s="137">
        <v>6929</v>
      </c>
      <c r="E22">
        <v>0</v>
      </c>
      <c r="F22">
        <v>0</v>
      </c>
      <c r="G22">
        <v>10</v>
      </c>
      <c r="H22">
        <v>2</v>
      </c>
      <c r="I22">
        <v>7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s="2" t="s">
        <v>224</v>
      </c>
      <c r="B23" s="137">
        <v>2147</v>
      </c>
      <c r="C23">
        <v>390</v>
      </c>
      <c r="D23" s="137">
        <v>1757</v>
      </c>
      <c r="E23">
        <v>0</v>
      </c>
      <c r="F23">
        <v>0</v>
      </c>
      <c r="G23">
        <v>4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s="2" t="s">
        <v>225</v>
      </c>
      <c r="B24" s="137">
        <v>5064</v>
      </c>
      <c r="C24" s="137">
        <v>1259</v>
      </c>
      <c r="D24" s="137">
        <v>3805</v>
      </c>
      <c r="E24">
        <v>0</v>
      </c>
      <c r="F24">
        <v>0</v>
      </c>
      <c r="G24">
        <v>7</v>
      </c>
      <c r="H24">
        <v>0</v>
      </c>
      <c r="I24">
        <v>7</v>
      </c>
      <c r="J24">
        <v>1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</row>
    <row r="25" spans="1:16" ht="16.5">
      <c r="A25" s="2" t="s">
        <v>226</v>
      </c>
      <c r="B25" s="137">
        <v>2316</v>
      </c>
      <c r="C25" s="137">
        <v>1492</v>
      </c>
      <c r="D25">
        <v>824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s="2" t="s">
        <v>227</v>
      </c>
      <c r="B26" s="137">
        <v>4624</v>
      </c>
      <c r="C26">
        <v>984</v>
      </c>
      <c r="D26" s="137">
        <v>3640</v>
      </c>
      <c r="E26">
        <v>0</v>
      </c>
      <c r="F26">
        <v>0</v>
      </c>
      <c r="G26">
        <v>19</v>
      </c>
      <c r="H26">
        <v>2</v>
      </c>
      <c r="I26">
        <v>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s="2" t="s">
        <v>228</v>
      </c>
      <c r="B27" s="137">
        <v>11826</v>
      </c>
      <c r="C27" s="137">
        <v>3724</v>
      </c>
      <c r="D27" s="137">
        <v>8102</v>
      </c>
      <c r="E27">
        <v>0</v>
      </c>
      <c r="F27">
        <v>0</v>
      </c>
      <c r="G27">
        <v>130</v>
      </c>
      <c r="H27">
        <v>2</v>
      </c>
      <c r="I27">
        <v>500</v>
      </c>
      <c r="J27">
        <v>37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6.5">
      <c r="A28" s="2" t="s">
        <v>229</v>
      </c>
      <c r="B28" s="137">
        <v>3020</v>
      </c>
      <c r="C28">
        <v>561</v>
      </c>
      <c r="D28" s="137">
        <v>2459</v>
      </c>
      <c r="E28">
        <v>0</v>
      </c>
      <c r="F28">
        <v>0</v>
      </c>
      <c r="G28">
        <v>19</v>
      </c>
      <c r="H28">
        <v>6</v>
      </c>
      <c r="I28">
        <v>10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6.5">
      <c r="A29" s="2" t="s">
        <v>230</v>
      </c>
      <c r="B29">
        <v>678</v>
      </c>
      <c r="C29">
        <v>72</v>
      </c>
      <c r="D29">
        <v>606</v>
      </c>
      <c r="E29">
        <v>0</v>
      </c>
      <c r="F29">
        <v>0</v>
      </c>
      <c r="G29">
        <v>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6.5">
      <c r="A30" s="2" t="s">
        <v>231</v>
      </c>
      <c r="B30">
        <v>177</v>
      </c>
      <c r="C30">
        <v>54</v>
      </c>
      <c r="D30">
        <v>123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2:16" ht="16.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ht="16.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ht="16.5">
      <c r="M33" s="2"/>
    </row>
    <row r="34" ht="16.5">
      <c r="M34" s="2"/>
    </row>
    <row r="35" spans="2:13" ht="16.5">
      <c r="B35" s="133"/>
      <c r="M35" s="2"/>
    </row>
    <row r="36" spans="3:13" ht="16.5">
      <c r="C36" s="2" t="s">
        <v>59</v>
      </c>
      <c r="E36" s="2" t="s">
        <v>60</v>
      </c>
      <c r="G36" s="2" t="s">
        <v>437</v>
      </c>
      <c r="I36" s="2" t="s">
        <v>438</v>
      </c>
      <c r="K36" s="2" t="s">
        <v>439</v>
      </c>
      <c r="M36" s="2"/>
    </row>
    <row r="37" spans="3:13" ht="16.5">
      <c r="C37" s="2" t="s">
        <v>2</v>
      </c>
      <c r="D37" s="2" t="s">
        <v>3</v>
      </c>
      <c r="E37" s="2" t="s">
        <v>2</v>
      </c>
      <c r="F37" s="2" t="s">
        <v>3</v>
      </c>
      <c r="G37" s="2" t="s">
        <v>2</v>
      </c>
      <c r="H37" s="2" t="s">
        <v>3</v>
      </c>
      <c r="I37" s="2" t="s">
        <v>2</v>
      </c>
      <c r="J37" s="2" t="s">
        <v>3</v>
      </c>
      <c r="K37" s="2" t="s">
        <v>2</v>
      </c>
      <c r="L37" s="2" t="s">
        <v>3</v>
      </c>
      <c r="M37" s="2"/>
    </row>
    <row r="38" ht="16.5">
      <c r="M38" s="2"/>
    </row>
    <row r="39" spans="1:12" ht="16.5">
      <c r="A39" s="2" t="s">
        <v>243</v>
      </c>
      <c r="C39" s="137">
        <v>4748</v>
      </c>
      <c r="D39" s="137">
        <v>1997</v>
      </c>
      <c r="E39">
        <v>232</v>
      </c>
      <c r="F39">
        <v>122</v>
      </c>
      <c r="G39">
        <v>12</v>
      </c>
      <c r="H39">
        <v>19</v>
      </c>
      <c r="I39" s="137">
        <v>1027</v>
      </c>
      <c r="J39">
        <v>661</v>
      </c>
      <c r="K39">
        <v>200</v>
      </c>
      <c r="L39">
        <v>57</v>
      </c>
    </row>
    <row r="40" spans="1:12" ht="16.5">
      <c r="A40" s="2" t="s">
        <v>210</v>
      </c>
      <c r="C40">
        <v>648</v>
      </c>
      <c r="D40">
        <v>218</v>
      </c>
      <c r="E40">
        <v>28</v>
      </c>
      <c r="F40">
        <v>10</v>
      </c>
      <c r="G40">
        <v>5</v>
      </c>
      <c r="H40">
        <v>5</v>
      </c>
      <c r="I40">
        <v>109</v>
      </c>
      <c r="J40">
        <v>64</v>
      </c>
      <c r="K40">
        <v>13</v>
      </c>
      <c r="L40">
        <v>5</v>
      </c>
    </row>
    <row r="41" spans="1:12" ht="16.5">
      <c r="A41" s="2" t="s">
        <v>211</v>
      </c>
      <c r="C41" s="137">
        <v>1568</v>
      </c>
      <c r="D41">
        <v>708</v>
      </c>
      <c r="E41">
        <v>61</v>
      </c>
      <c r="F41">
        <v>42</v>
      </c>
      <c r="G41">
        <v>4</v>
      </c>
      <c r="H41">
        <v>5</v>
      </c>
      <c r="I41">
        <v>304</v>
      </c>
      <c r="J41">
        <v>166</v>
      </c>
      <c r="K41">
        <v>20</v>
      </c>
      <c r="L41">
        <v>2</v>
      </c>
    </row>
    <row r="42" spans="1:12" ht="16.5">
      <c r="A42" s="2" t="s">
        <v>212</v>
      </c>
      <c r="C42">
        <v>600</v>
      </c>
      <c r="D42">
        <v>269</v>
      </c>
      <c r="E42">
        <v>34</v>
      </c>
      <c r="F42">
        <v>19</v>
      </c>
      <c r="G42">
        <v>1</v>
      </c>
      <c r="H42">
        <v>0</v>
      </c>
      <c r="I42">
        <v>213</v>
      </c>
      <c r="J42">
        <v>98</v>
      </c>
      <c r="K42">
        <v>13</v>
      </c>
      <c r="L42">
        <v>3</v>
      </c>
    </row>
    <row r="43" spans="1:12" ht="16.5">
      <c r="A43" s="2" t="s">
        <v>213</v>
      </c>
      <c r="C43">
        <v>261</v>
      </c>
      <c r="D43">
        <v>69</v>
      </c>
      <c r="E43">
        <v>19</v>
      </c>
      <c r="F43">
        <v>7</v>
      </c>
      <c r="G43">
        <v>0</v>
      </c>
      <c r="H43">
        <v>0</v>
      </c>
      <c r="I43">
        <v>41</v>
      </c>
      <c r="J43">
        <v>28</v>
      </c>
      <c r="K43">
        <v>11</v>
      </c>
      <c r="L43">
        <v>1</v>
      </c>
    </row>
    <row r="44" spans="1:12" ht="16.5">
      <c r="A44" s="2" t="s">
        <v>214</v>
      </c>
      <c r="C44">
        <v>508</v>
      </c>
      <c r="D44">
        <v>210</v>
      </c>
      <c r="E44">
        <v>33</v>
      </c>
      <c r="F44">
        <v>10</v>
      </c>
      <c r="G44">
        <v>0</v>
      </c>
      <c r="H44">
        <v>0</v>
      </c>
      <c r="I44">
        <v>113</v>
      </c>
      <c r="J44">
        <v>84</v>
      </c>
      <c r="K44">
        <v>13</v>
      </c>
      <c r="L44">
        <v>2</v>
      </c>
    </row>
    <row r="45" spans="1:12" ht="16.5">
      <c r="A45" s="2" t="s">
        <v>215</v>
      </c>
      <c r="C45">
        <v>65</v>
      </c>
      <c r="D45">
        <v>19</v>
      </c>
      <c r="E45">
        <v>4</v>
      </c>
      <c r="F45">
        <v>1</v>
      </c>
      <c r="G45">
        <v>0</v>
      </c>
      <c r="H45">
        <v>1</v>
      </c>
      <c r="I45">
        <v>12</v>
      </c>
      <c r="J45">
        <v>13</v>
      </c>
      <c r="K45">
        <v>7</v>
      </c>
      <c r="L45">
        <v>2</v>
      </c>
    </row>
    <row r="46" spans="1:12" ht="16.5">
      <c r="A46" s="2" t="s">
        <v>216</v>
      </c>
      <c r="C46">
        <v>291</v>
      </c>
      <c r="D46">
        <v>106</v>
      </c>
      <c r="E46">
        <v>27</v>
      </c>
      <c r="F46">
        <v>11</v>
      </c>
      <c r="G46">
        <v>0</v>
      </c>
      <c r="H46">
        <v>0</v>
      </c>
      <c r="I46">
        <v>30</v>
      </c>
      <c r="J46">
        <v>34</v>
      </c>
      <c r="K46">
        <v>40</v>
      </c>
      <c r="L46">
        <v>34</v>
      </c>
    </row>
    <row r="47" spans="1:12" ht="16.5">
      <c r="A47" s="2" t="s">
        <v>217</v>
      </c>
      <c r="C47">
        <v>95</v>
      </c>
      <c r="D47">
        <v>60</v>
      </c>
      <c r="E47">
        <v>2</v>
      </c>
      <c r="F47">
        <v>5</v>
      </c>
      <c r="G47">
        <v>0</v>
      </c>
      <c r="H47">
        <v>0</v>
      </c>
      <c r="I47">
        <v>24</v>
      </c>
      <c r="J47">
        <v>40</v>
      </c>
      <c r="K47">
        <v>16</v>
      </c>
      <c r="L47">
        <v>1</v>
      </c>
    </row>
    <row r="48" spans="1:12" ht="16.5">
      <c r="A48" s="2" t="s">
        <v>218</v>
      </c>
      <c r="C48">
        <v>47</v>
      </c>
      <c r="D48">
        <v>24</v>
      </c>
      <c r="E48">
        <v>1</v>
      </c>
      <c r="F48">
        <v>3</v>
      </c>
      <c r="G48">
        <v>0</v>
      </c>
      <c r="H48">
        <v>0</v>
      </c>
      <c r="I48">
        <v>6</v>
      </c>
      <c r="J48">
        <v>10</v>
      </c>
      <c r="K48">
        <v>2</v>
      </c>
      <c r="L48">
        <v>0</v>
      </c>
    </row>
    <row r="49" spans="1:12" ht="16.5">
      <c r="A49" s="2" t="s">
        <v>219</v>
      </c>
      <c r="C49">
        <v>76</v>
      </c>
      <c r="D49">
        <v>55</v>
      </c>
      <c r="E49">
        <v>2</v>
      </c>
      <c r="F49">
        <v>2</v>
      </c>
      <c r="G49">
        <v>0</v>
      </c>
      <c r="H49">
        <v>0</v>
      </c>
      <c r="I49">
        <v>7</v>
      </c>
      <c r="J49">
        <v>4</v>
      </c>
      <c r="K49">
        <v>12</v>
      </c>
      <c r="L49">
        <v>0</v>
      </c>
    </row>
    <row r="50" spans="1:12" ht="16.5">
      <c r="A50" s="2" t="s">
        <v>220</v>
      </c>
      <c r="C50">
        <v>44</v>
      </c>
      <c r="D50">
        <v>12</v>
      </c>
      <c r="E50">
        <v>1</v>
      </c>
      <c r="F50">
        <v>2</v>
      </c>
      <c r="G50">
        <v>0</v>
      </c>
      <c r="H50">
        <v>1</v>
      </c>
      <c r="I50">
        <v>11</v>
      </c>
      <c r="J50">
        <v>8</v>
      </c>
      <c r="K50">
        <v>17</v>
      </c>
      <c r="L50">
        <v>0</v>
      </c>
    </row>
    <row r="51" spans="1:12" ht="16.5">
      <c r="A51" s="2" t="s">
        <v>221</v>
      </c>
      <c r="C51">
        <v>50</v>
      </c>
      <c r="D51">
        <v>18</v>
      </c>
      <c r="E51">
        <v>2</v>
      </c>
      <c r="F51">
        <v>0</v>
      </c>
      <c r="G51">
        <v>0</v>
      </c>
      <c r="H51">
        <v>1</v>
      </c>
      <c r="I51">
        <v>7</v>
      </c>
      <c r="J51">
        <v>8</v>
      </c>
      <c r="K51">
        <v>5</v>
      </c>
      <c r="L51">
        <v>0</v>
      </c>
    </row>
    <row r="52" spans="1:12" ht="16.5">
      <c r="A52" s="2" t="s">
        <v>222</v>
      </c>
      <c r="C52">
        <v>24</v>
      </c>
      <c r="D52">
        <v>15</v>
      </c>
      <c r="E52">
        <v>1</v>
      </c>
      <c r="F52">
        <v>0</v>
      </c>
      <c r="G52">
        <v>0</v>
      </c>
      <c r="H52">
        <v>0</v>
      </c>
      <c r="I52">
        <v>6</v>
      </c>
      <c r="J52">
        <v>11</v>
      </c>
      <c r="K52">
        <v>6</v>
      </c>
      <c r="L52">
        <v>0</v>
      </c>
    </row>
    <row r="53" spans="1:12" ht="16.5">
      <c r="A53" s="2" t="s">
        <v>223</v>
      </c>
      <c r="C53">
        <v>44</v>
      </c>
      <c r="D53">
        <v>11</v>
      </c>
      <c r="E53">
        <v>4</v>
      </c>
      <c r="F53">
        <v>3</v>
      </c>
      <c r="G53">
        <v>0</v>
      </c>
      <c r="H53">
        <v>1</v>
      </c>
      <c r="I53">
        <v>19</v>
      </c>
      <c r="J53">
        <v>19</v>
      </c>
      <c r="K53">
        <v>8</v>
      </c>
      <c r="L53">
        <v>5</v>
      </c>
    </row>
    <row r="54" spans="1:12" ht="16.5">
      <c r="A54" s="2" t="s">
        <v>224</v>
      </c>
      <c r="C54">
        <v>22</v>
      </c>
      <c r="D54">
        <v>4</v>
      </c>
      <c r="E54">
        <v>2</v>
      </c>
      <c r="F54">
        <v>1</v>
      </c>
      <c r="G54">
        <v>0</v>
      </c>
      <c r="H54">
        <v>1</v>
      </c>
      <c r="I54">
        <v>12</v>
      </c>
      <c r="J54">
        <v>9</v>
      </c>
      <c r="K54">
        <v>1</v>
      </c>
      <c r="L54">
        <v>0</v>
      </c>
    </row>
    <row r="55" spans="1:12" ht="16.5">
      <c r="A55" s="2" t="s">
        <v>225</v>
      </c>
      <c r="C55">
        <v>49</v>
      </c>
      <c r="D55">
        <v>11</v>
      </c>
      <c r="E55">
        <v>4</v>
      </c>
      <c r="F55">
        <v>1</v>
      </c>
      <c r="G55">
        <v>2</v>
      </c>
      <c r="H55">
        <v>3</v>
      </c>
      <c r="I55">
        <v>16</v>
      </c>
      <c r="J55">
        <v>6</v>
      </c>
      <c r="K55">
        <v>0</v>
      </c>
      <c r="L55">
        <v>2</v>
      </c>
    </row>
    <row r="56" spans="1:12" ht="16.5">
      <c r="A56" s="2" t="s">
        <v>226</v>
      </c>
      <c r="C56">
        <v>7</v>
      </c>
      <c r="D56">
        <v>4</v>
      </c>
      <c r="E56">
        <v>0</v>
      </c>
      <c r="F56">
        <v>0</v>
      </c>
      <c r="G56">
        <v>0</v>
      </c>
      <c r="H56">
        <v>0</v>
      </c>
      <c r="I56">
        <v>2</v>
      </c>
      <c r="J56">
        <v>0</v>
      </c>
      <c r="K56">
        <v>2</v>
      </c>
      <c r="L56">
        <v>0</v>
      </c>
    </row>
    <row r="57" spans="1:12" ht="16.5">
      <c r="A57" s="2" t="s">
        <v>227</v>
      </c>
      <c r="C57">
        <v>29</v>
      </c>
      <c r="D57">
        <v>15</v>
      </c>
      <c r="E57">
        <v>1</v>
      </c>
      <c r="F57">
        <v>1</v>
      </c>
      <c r="G57">
        <v>0</v>
      </c>
      <c r="H57">
        <v>0</v>
      </c>
      <c r="I57">
        <v>11</v>
      </c>
      <c r="J57">
        <v>6</v>
      </c>
      <c r="K57">
        <v>0</v>
      </c>
      <c r="L57">
        <v>0</v>
      </c>
    </row>
    <row r="58" spans="1:12" ht="16.5">
      <c r="A58" s="2" t="s">
        <v>228</v>
      </c>
      <c r="C58">
        <v>256</v>
      </c>
      <c r="D58">
        <v>135</v>
      </c>
      <c r="E58">
        <v>5</v>
      </c>
      <c r="F58">
        <v>4</v>
      </c>
      <c r="G58">
        <v>0</v>
      </c>
      <c r="H58">
        <v>0</v>
      </c>
      <c r="I58">
        <v>59</v>
      </c>
      <c r="J58">
        <v>39</v>
      </c>
      <c r="K58">
        <v>2</v>
      </c>
      <c r="L58">
        <v>0</v>
      </c>
    </row>
    <row r="59" spans="1:12" ht="16.5">
      <c r="A59" s="2" t="s">
        <v>229</v>
      </c>
      <c r="C59">
        <v>57</v>
      </c>
      <c r="D59">
        <v>26</v>
      </c>
      <c r="E59">
        <v>1</v>
      </c>
      <c r="F59">
        <v>0</v>
      </c>
      <c r="G59">
        <v>0</v>
      </c>
      <c r="H59">
        <v>1</v>
      </c>
      <c r="I59">
        <v>24</v>
      </c>
      <c r="J59">
        <v>14</v>
      </c>
      <c r="K59">
        <v>12</v>
      </c>
      <c r="L59">
        <v>0</v>
      </c>
    </row>
    <row r="60" spans="1:12" ht="16.5">
      <c r="A60" s="2" t="s">
        <v>230</v>
      </c>
      <c r="C60">
        <v>5</v>
      </c>
      <c r="D60">
        <v>6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</row>
    <row r="61" spans="1:12" ht="16.5">
      <c r="A61" s="2" t="s">
        <v>231</v>
      </c>
      <c r="C61">
        <v>2</v>
      </c>
      <c r="D61">
        <v>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ht="16.5">
      <c r="M62" s="2"/>
    </row>
    <row r="63" ht="16.5">
      <c r="M63" s="2"/>
    </row>
    <row r="64" ht="16.5">
      <c r="M64" s="2"/>
    </row>
    <row r="65" ht="16.5">
      <c r="M65" s="2"/>
    </row>
    <row r="66" spans="2:13" ht="16.5">
      <c r="B66" s="133"/>
      <c r="M66" s="2"/>
    </row>
    <row r="67" spans="9:13" ht="16.5">
      <c r="I67" s="2" t="s">
        <v>440</v>
      </c>
      <c r="M67" s="2"/>
    </row>
    <row r="68" spans="3:15" ht="16.5">
      <c r="C68" s="2" t="s">
        <v>441</v>
      </c>
      <c r="E68" s="2" t="s">
        <v>442</v>
      </c>
      <c r="G68" s="2" t="s">
        <v>443</v>
      </c>
      <c r="I68" s="2" t="s">
        <v>444</v>
      </c>
      <c r="K68" s="2" t="s">
        <v>445</v>
      </c>
      <c r="M68" s="2" t="s">
        <v>446</v>
      </c>
      <c r="O68" s="2" t="s">
        <v>447</v>
      </c>
    </row>
    <row r="69" spans="3:16" ht="16.5">
      <c r="C69" s="2" t="s">
        <v>2</v>
      </c>
      <c r="D69" s="2" t="s">
        <v>3</v>
      </c>
      <c r="E69" s="2" t="s">
        <v>2</v>
      </c>
      <c r="F69" s="2" t="s">
        <v>3</v>
      </c>
      <c r="G69" s="2" t="s">
        <v>2</v>
      </c>
      <c r="H69" s="2" t="s">
        <v>3</v>
      </c>
      <c r="I69" s="2" t="s">
        <v>2</v>
      </c>
      <c r="J69" s="2" t="s">
        <v>3</v>
      </c>
      <c r="K69" s="2" t="s">
        <v>2</v>
      </c>
      <c r="L69" s="2" t="s">
        <v>3</v>
      </c>
      <c r="M69" s="2" t="s">
        <v>2</v>
      </c>
      <c r="N69" s="2" t="s">
        <v>3</v>
      </c>
      <c r="O69" s="2" t="s">
        <v>2</v>
      </c>
      <c r="P69" s="2" t="s">
        <v>3</v>
      </c>
    </row>
    <row r="70" ht="16.5">
      <c r="M70" s="2"/>
    </row>
    <row r="71" spans="1:16" ht="16.5">
      <c r="A71" s="2" t="s">
        <v>243</v>
      </c>
      <c r="C71" s="137">
        <v>163721</v>
      </c>
      <c r="D71" s="137">
        <v>234803</v>
      </c>
      <c r="E71" s="137">
        <v>2269</v>
      </c>
      <c r="F71">
        <v>133</v>
      </c>
      <c r="G71" s="137">
        <v>151727</v>
      </c>
      <c r="H71" s="137">
        <v>63932</v>
      </c>
      <c r="I71">
        <v>73</v>
      </c>
      <c r="J71">
        <v>932</v>
      </c>
      <c r="K71" s="137">
        <v>2048</v>
      </c>
      <c r="L71" s="137">
        <v>169462</v>
      </c>
      <c r="M71" s="137">
        <v>7351</v>
      </c>
      <c r="N71">
        <v>48</v>
      </c>
      <c r="O71">
        <v>253</v>
      </c>
      <c r="P71">
        <v>296</v>
      </c>
    </row>
    <row r="72" spans="1:16" ht="16.5">
      <c r="A72" s="2" t="s">
        <v>210</v>
      </c>
      <c r="C72" s="137">
        <v>20012</v>
      </c>
      <c r="D72" s="137">
        <v>35770</v>
      </c>
      <c r="E72">
        <v>558</v>
      </c>
      <c r="F72">
        <v>18</v>
      </c>
      <c r="G72" s="137">
        <v>17918</v>
      </c>
      <c r="H72" s="137">
        <v>8423</v>
      </c>
      <c r="I72">
        <v>8</v>
      </c>
      <c r="J72">
        <v>142</v>
      </c>
      <c r="K72">
        <v>297</v>
      </c>
      <c r="L72" s="137">
        <v>27157</v>
      </c>
      <c r="M72" s="137">
        <v>1219</v>
      </c>
      <c r="N72">
        <v>9</v>
      </c>
      <c r="O72">
        <v>12</v>
      </c>
      <c r="P72">
        <v>21</v>
      </c>
    </row>
    <row r="73" spans="1:16" ht="16.5">
      <c r="A73" s="2" t="s">
        <v>211</v>
      </c>
      <c r="C73">
        <v>591</v>
      </c>
      <c r="D73" s="137">
        <v>32023</v>
      </c>
      <c r="E73">
        <v>170</v>
      </c>
      <c r="F73">
        <v>8</v>
      </c>
      <c r="G73">
        <v>289</v>
      </c>
      <c r="H73">
        <v>222</v>
      </c>
      <c r="I73">
        <v>0</v>
      </c>
      <c r="J73">
        <v>348</v>
      </c>
      <c r="K73">
        <v>81</v>
      </c>
      <c r="L73" s="137">
        <v>31428</v>
      </c>
      <c r="M73">
        <v>45</v>
      </c>
      <c r="N73">
        <v>8</v>
      </c>
      <c r="O73">
        <v>6</v>
      </c>
      <c r="P73">
        <v>9</v>
      </c>
    </row>
    <row r="74" spans="1:16" ht="16.5">
      <c r="A74" s="2" t="s">
        <v>212</v>
      </c>
      <c r="C74" s="137">
        <v>27766</v>
      </c>
      <c r="D74" s="137">
        <v>26433</v>
      </c>
      <c r="E74">
        <v>254</v>
      </c>
      <c r="F74">
        <v>12</v>
      </c>
      <c r="G74" s="137">
        <v>27156</v>
      </c>
      <c r="H74" s="137">
        <v>8240</v>
      </c>
      <c r="I74">
        <v>35</v>
      </c>
      <c r="J74">
        <v>87</v>
      </c>
      <c r="K74">
        <v>231</v>
      </c>
      <c r="L74" s="137">
        <v>18085</v>
      </c>
      <c r="M74">
        <v>87</v>
      </c>
      <c r="N74">
        <v>3</v>
      </c>
      <c r="O74">
        <v>3</v>
      </c>
      <c r="P74">
        <v>6</v>
      </c>
    </row>
    <row r="75" spans="1:16" ht="16.5">
      <c r="A75" s="2" t="s">
        <v>213</v>
      </c>
      <c r="C75" s="137">
        <v>15290</v>
      </c>
      <c r="D75" s="137">
        <v>16236</v>
      </c>
      <c r="E75">
        <v>123</v>
      </c>
      <c r="F75">
        <v>5</v>
      </c>
      <c r="G75" s="137">
        <v>14961</v>
      </c>
      <c r="H75" s="137">
        <v>5612</v>
      </c>
      <c r="I75">
        <v>21</v>
      </c>
      <c r="J75">
        <v>26</v>
      </c>
      <c r="K75">
        <v>126</v>
      </c>
      <c r="L75" s="137">
        <v>10578</v>
      </c>
      <c r="M75">
        <v>45</v>
      </c>
      <c r="N75">
        <v>6</v>
      </c>
      <c r="O75">
        <v>14</v>
      </c>
      <c r="P75">
        <v>9</v>
      </c>
    </row>
    <row r="76" spans="1:16" ht="16.5">
      <c r="A76" s="2" t="s">
        <v>214</v>
      </c>
      <c r="C76" s="137">
        <v>12693</v>
      </c>
      <c r="D76" s="137">
        <v>19255</v>
      </c>
      <c r="E76">
        <v>139</v>
      </c>
      <c r="F76">
        <v>8</v>
      </c>
      <c r="G76" s="137">
        <v>11728</v>
      </c>
      <c r="H76" s="137">
        <v>4863</v>
      </c>
      <c r="I76">
        <v>0</v>
      </c>
      <c r="J76">
        <v>29</v>
      </c>
      <c r="K76">
        <v>172</v>
      </c>
      <c r="L76" s="137">
        <v>14351</v>
      </c>
      <c r="M76">
        <v>648</v>
      </c>
      <c r="N76">
        <v>2</v>
      </c>
      <c r="O76">
        <v>6</v>
      </c>
      <c r="P76">
        <v>2</v>
      </c>
    </row>
    <row r="77" spans="1:16" ht="16.5">
      <c r="A77" s="2" t="s">
        <v>215</v>
      </c>
      <c r="C77" s="137">
        <v>3469</v>
      </c>
      <c r="D77" s="137">
        <v>4507</v>
      </c>
      <c r="E77">
        <v>62</v>
      </c>
      <c r="F77">
        <v>2</v>
      </c>
      <c r="G77" s="137">
        <v>1520</v>
      </c>
      <c r="H77">
        <v>299</v>
      </c>
      <c r="I77">
        <v>1</v>
      </c>
      <c r="J77">
        <v>5</v>
      </c>
      <c r="K77">
        <v>64</v>
      </c>
      <c r="L77" s="137">
        <v>4201</v>
      </c>
      <c r="M77" s="137">
        <v>1820</v>
      </c>
      <c r="N77">
        <v>0</v>
      </c>
      <c r="O77">
        <v>2</v>
      </c>
      <c r="P77">
        <v>0</v>
      </c>
    </row>
    <row r="78" spans="1:16" ht="16.5">
      <c r="A78" s="2" t="s">
        <v>216</v>
      </c>
      <c r="C78" s="137">
        <v>37281</v>
      </c>
      <c r="D78" s="137">
        <v>31613</v>
      </c>
      <c r="E78">
        <v>346</v>
      </c>
      <c r="F78">
        <v>32</v>
      </c>
      <c r="G78" s="137">
        <v>36446</v>
      </c>
      <c r="H78" s="137">
        <v>17112</v>
      </c>
      <c r="I78">
        <v>5</v>
      </c>
      <c r="J78">
        <v>61</v>
      </c>
      <c r="K78">
        <v>233</v>
      </c>
      <c r="L78" s="137">
        <v>14200</v>
      </c>
      <c r="M78">
        <v>65</v>
      </c>
      <c r="N78">
        <v>0</v>
      </c>
      <c r="O78">
        <v>186</v>
      </c>
      <c r="P78">
        <v>208</v>
      </c>
    </row>
    <row r="79" spans="1:16" ht="16.5">
      <c r="A79" s="2" t="s">
        <v>217</v>
      </c>
      <c r="C79" s="137">
        <v>6480</v>
      </c>
      <c r="D79" s="137">
        <v>10532</v>
      </c>
      <c r="E79">
        <v>58</v>
      </c>
      <c r="F79">
        <v>21</v>
      </c>
      <c r="G79" s="137">
        <v>6297</v>
      </c>
      <c r="H79" s="137">
        <v>6081</v>
      </c>
      <c r="I79">
        <v>1</v>
      </c>
      <c r="J79">
        <v>37</v>
      </c>
      <c r="K79">
        <v>95</v>
      </c>
      <c r="L79" s="137">
        <v>4387</v>
      </c>
      <c r="M79">
        <v>26</v>
      </c>
      <c r="N79">
        <v>4</v>
      </c>
      <c r="O79">
        <v>3</v>
      </c>
      <c r="P79">
        <v>2</v>
      </c>
    </row>
    <row r="80" spans="1:16" ht="16.5">
      <c r="A80" s="2" t="s">
        <v>218</v>
      </c>
      <c r="C80" s="137">
        <v>4715</v>
      </c>
      <c r="D80" s="137">
        <v>8233</v>
      </c>
      <c r="E80">
        <v>11</v>
      </c>
      <c r="F80">
        <v>1</v>
      </c>
      <c r="G80" s="137">
        <v>4620</v>
      </c>
      <c r="H80" s="137">
        <v>3413</v>
      </c>
      <c r="I80">
        <v>0</v>
      </c>
      <c r="J80">
        <v>5</v>
      </c>
      <c r="K80">
        <v>41</v>
      </c>
      <c r="L80" s="137">
        <v>4812</v>
      </c>
      <c r="M80">
        <v>42</v>
      </c>
      <c r="N80">
        <v>1</v>
      </c>
      <c r="O80">
        <v>1</v>
      </c>
      <c r="P80">
        <v>1</v>
      </c>
    </row>
    <row r="81" spans="1:16" ht="16.5">
      <c r="A81" s="2" t="s">
        <v>219</v>
      </c>
      <c r="C81" s="137">
        <v>17254</v>
      </c>
      <c r="D81" s="137">
        <v>12541</v>
      </c>
      <c r="E81">
        <v>40</v>
      </c>
      <c r="F81">
        <v>3</v>
      </c>
      <c r="G81" s="137">
        <v>17124</v>
      </c>
      <c r="H81" s="137">
        <v>4838</v>
      </c>
      <c r="I81">
        <v>1</v>
      </c>
      <c r="J81">
        <v>69</v>
      </c>
      <c r="K81">
        <v>62</v>
      </c>
      <c r="L81" s="137">
        <v>7629</v>
      </c>
      <c r="M81">
        <v>26</v>
      </c>
      <c r="N81">
        <v>0</v>
      </c>
      <c r="O81">
        <v>1</v>
      </c>
      <c r="P81">
        <v>2</v>
      </c>
    </row>
    <row r="82" spans="1:16" ht="16.5">
      <c r="A82" s="2" t="s">
        <v>220</v>
      </c>
      <c r="C82" s="137">
        <v>2774</v>
      </c>
      <c r="D82" s="137">
        <v>4501</v>
      </c>
      <c r="E82">
        <v>24</v>
      </c>
      <c r="F82">
        <v>3</v>
      </c>
      <c r="G82" s="137">
        <v>2565</v>
      </c>
      <c r="H82">
        <v>726</v>
      </c>
      <c r="I82">
        <v>0</v>
      </c>
      <c r="J82">
        <v>14</v>
      </c>
      <c r="K82">
        <v>183</v>
      </c>
      <c r="L82" s="137">
        <v>3739</v>
      </c>
      <c r="M82">
        <v>0</v>
      </c>
      <c r="N82">
        <v>0</v>
      </c>
      <c r="O82">
        <v>2</v>
      </c>
      <c r="P82">
        <v>19</v>
      </c>
    </row>
    <row r="83" spans="1:16" ht="16.5">
      <c r="A83" s="2" t="s">
        <v>221</v>
      </c>
      <c r="C83" s="137">
        <v>3965</v>
      </c>
      <c r="D83" s="137">
        <v>6173</v>
      </c>
      <c r="E83">
        <v>329</v>
      </c>
      <c r="F83">
        <v>14</v>
      </c>
      <c r="G83" s="137">
        <v>3534</v>
      </c>
      <c r="H83">
        <v>895</v>
      </c>
      <c r="I83">
        <v>0</v>
      </c>
      <c r="J83">
        <v>9</v>
      </c>
      <c r="K83">
        <v>68</v>
      </c>
      <c r="L83" s="137">
        <v>5255</v>
      </c>
      <c r="M83">
        <v>34</v>
      </c>
      <c r="N83">
        <v>0</v>
      </c>
      <c r="O83">
        <v>0</v>
      </c>
      <c r="P83">
        <v>0</v>
      </c>
    </row>
    <row r="84" spans="1:16" ht="16.5">
      <c r="A84" s="2" t="s">
        <v>222</v>
      </c>
      <c r="C84" s="137">
        <v>2848</v>
      </c>
      <c r="D84" s="137">
        <v>4315</v>
      </c>
      <c r="E84">
        <v>7</v>
      </c>
      <c r="F84">
        <v>0</v>
      </c>
      <c r="G84" s="137">
        <v>2717</v>
      </c>
      <c r="H84">
        <v>333</v>
      </c>
      <c r="I84">
        <v>0</v>
      </c>
      <c r="J84">
        <v>7</v>
      </c>
      <c r="K84">
        <v>122</v>
      </c>
      <c r="L84" s="137">
        <v>3975</v>
      </c>
      <c r="M84">
        <v>2</v>
      </c>
      <c r="N84">
        <v>0</v>
      </c>
      <c r="O84">
        <v>0</v>
      </c>
      <c r="P84">
        <v>0</v>
      </c>
    </row>
    <row r="85" spans="1:16" ht="16.5">
      <c r="A85" s="2" t="s">
        <v>223</v>
      </c>
      <c r="C85" s="137">
        <v>3568</v>
      </c>
      <c r="D85" s="137">
        <v>5237</v>
      </c>
      <c r="E85">
        <v>66</v>
      </c>
      <c r="F85">
        <v>5</v>
      </c>
      <c r="G85" s="137">
        <v>2214</v>
      </c>
      <c r="H85">
        <v>275</v>
      </c>
      <c r="I85">
        <v>0</v>
      </c>
      <c r="J85">
        <v>22</v>
      </c>
      <c r="K85">
        <v>146</v>
      </c>
      <c r="L85" s="137">
        <v>4924</v>
      </c>
      <c r="M85" s="137">
        <v>1129</v>
      </c>
      <c r="N85">
        <v>2</v>
      </c>
      <c r="O85">
        <v>13</v>
      </c>
      <c r="P85">
        <v>9</v>
      </c>
    </row>
    <row r="86" spans="1:16" ht="16.5">
      <c r="A86" s="2" t="s">
        <v>224</v>
      </c>
      <c r="C86">
        <v>270</v>
      </c>
      <c r="D86" s="137">
        <v>1429</v>
      </c>
      <c r="E86">
        <v>66</v>
      </c>
      <c r="F86">
        <v>1</v>
      </c>
      <c r="G86">
        <v>32</v>
      </c>
      <c r="H86">
        <v>8</v>
      </c>
      <c r="I86">
        <v>0</v>
      </c>
      <c r="J86">
        <v>4</v>
      </c>
      <c r="K86">
        <v>5</v>
      </c>
      <c r="L86" s="137">
        <v>1415</v>
      </c>
      <c r="M86">
        <v>167</v>
      </c>
      <c r="N86">
        <v>1</v>
      </c>
      <c r="O86">
        <v>0</v>
      </c>
      <c r="P86">
        <v>0</v>
      </c>
    </row>
    <row r="87" spans="1:16" ht="16.5">
      <c r="A87" s="2" t="s">
        <v>225</v>
      </c>
      <c r="C87">
        <v>858</v>
      </c>
      <c r="D87" s="137">
        <v>3168</v>
      </c>
      <c r="E87">
        <v>9</v>
      </c>
      <c r="F87">
        <v>0</v>
      </c>
      <c r="G87">
        <v>705</v>
      </c>
      <c r="H87">
        <v>79</v>
      </c>
      <c r="I87">
        <v>0</v>
      </c>
      <c r="J87">
        <v>8</v>
      </c>
      <c r="K87">
        <v>36</v>
      </c>
      <c r="L87" s="137">
        <v>3080</v>
      </c>
      <c r="M87">
        <v>107</v>
      </c>
      <c r="N87">
        <v>0</v>
      </c>
      <c r="O87">
        <v>1</v>
      </c>
      <c r="P87">
        <v>1</v>
      </c>
    </row>
    <row r="88" spans="1:16" ht="16.5">
      <c r="A88" s="2" t="s">
        <v>226</v>
      </c>
      <c r="C88" s="137">
        <v>1447</v>
      </c>
      <c r="D88">
        <v>724</v>
      </c>
      <c r="E88">
        <v>1</v>
      </c>
      <c r="F88">
        <v>0</v>
      </c>
      <c r="G88">
        <v>11</v>
      </c>
      <c r="H88">
        <v>0</v>
      </c>
      <c r="I88">
        <v>0</v>
      </c>
      <c r="J88">
        <v>1</v>
      </c>
      <c r="K88">
        <v>5</v>
      </c>
      <c r="L88">
        <v>717</v>
      </c>
      <c r="M88" s="137">
        <v>1429</v>
      </c>
      <c r="N88">
        <v>6</v>
      </c>
      <c r="O88">
        <v>1</v>
      </c>
      <c r="P88">
        <v>0</v>
      </c>
    </row>
    <row r="89" spans="1:16" ht="16.5">
      <c r="A89" s="2" t="s">
        <v>227</v>
      </c>
      <c r="C89">
        <v>699</v>
      </c>
      <c r="D89" s="137">
        <v>2986</v>
      </c>
      <c r="E89">
        <v>4</v>
      </c>
      <c r="F89">
        <v>0</v>
      </c>
      <c r="G89">
        <v>322</v>
      </c>
      <c r="H89">
        <v>201</v>
      </c>
      <c r="I89">
        <v>1</v>
      </c>
      <c r="J89">
        <v>18</v>
      </c>
      <c r="K89">
        <v>30</v>
      </c>
      <c r="L89" s="137">
        <v>2761</v>
      </c>
      <c r="M89">
        <v>341</v>
      </c>
      <c r="N89">
        <v>3</v>
      </c>
      <c r="O89">
        <v>1</v>
      </c>
      <c r="P89">
        <v>3</v>
      </c>
    </row>
    <row r="90" spans="1:16" ht="16.5">
      <c r="A90" s="2" t="s">
        <v>228</v>
      </c>
      <c r="C90" s="137">
        <v>1370</v>
      </c>
      <c r="D90" s="137">
        <v>6395</v>
      </c>
      <c r="E90">
        <v>1</v>
      </c>
      <c r="F90">
        <v>0</v>
      </c>
      <c r="G90" s="137">
        <v>1266</v>
      </c>
      <c r="H90" s="137">
        <v>2270</v>
      </c>
      <c r="I90">
        <v>0</v>
      </c>
      <c r="J90">
        <v>30</v>
      </c>
      <c r="K90">
        <v>32</v>
      </c>
      <c r="L90" s="137">
        <v>4088</v>
      </c>
      <c r="M90">
        <v>70</v>
      </c>
      <c r="N90">
        <v>3</v>
      </c>
      <c r="O90">
        <v>1</v>
      </c>
      <c r="P90">
        <v>4</v>
      </c>
    </row>
    <row r="91" spans="1:16" ht="16.5">
      <c r="A91" s="2" t="s">
        <v>229</v>
      </c>
      <c r="C91">
        <v>305</v>
      </c>
      <c r="D91" s="137">
        <v>2065</v>
      </c>
      <c r="E91">
        <v>0</v>
      </c>
      <c r="F91">
        <v>0</v>
      </c>
      <c r="G91">
        <v>294</v>
      </c>
      <c r="H91">
        <v>37</v>
      </c>
      <c r="I91">
        <v>0</v>
      </c>
      <c r="J91">
        <v>4</v>
      </c>
      <c r="K91">
        <v>11</v>
      </c>
      <c r="L91" s="137">
        <v>2024</v>
      </c>
      <c r="M91">
        <v>0</v>
      </c>
      <c r="N91">
        <v>0</v>
      </c>
      <c r="O91">
        <v>0</v>
      </c>
      <c r="P91">
        <v>0</v>
      </c>
    </row>
    <row r="92" spans="1:16" ht="16.5">
      <c r="A92" s="2" t="s">
        <v>230</v>
      </c>
      <c r="C92">
        <v>21</v>
      </c>
      <c r="D92">
        <v>562</v>
      </c>
      <c r="E92">
        <v>1</v>
      </c>
      <c r="F92">
        <v>0</v>
      </c>
      <c r="G92">
        <v>8</v>
      </c>
      <c r="H92">
        <v>5</v>
      </c>
      <c r="I92">
        <v>0</v>
      </c>
      <c r="J92">
        <v>6</v>
      </c>
      <c r="K92">
        <v>6</v>
      </c>
      <c r="L92">
        <v>551</v>
      </c>
      <c r="M92">
        <v>6</v>
      </c>
      <c r="N92">
        <v>0</v>
      </c>
      <c r="O92">
        <v>0</v>
      </c>
      <c r="P92">
        <v>0</v>
      </c>
    </row>
    <row r="93" spans="1:16" ht="16.5">
      <c r="A93" s="2" t="s">
        <v>231</v>
      </c>
      <c r="C93">
        <v>45</v>
      </c>
      <c r="D93">
        <v>105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2</v>
      </c>
      <c r="L93">
        <v>105</v>
      </c>
      <c r="M93">
        <v>43</v>
      </c>
      <c r="N93">
        <v>0</v>
      </c>
      <c r="O93">
        <v>0</v>
      </c>
      <c r="P93">
        <v>0</v>
      </c>
    </row>
    <row r="94" spans="3:13" ht="16.5">
      <c r="C94" s="53"/>
      <c r="M94" s="53"/>
    </row>
    <row r="95" ht="16.5">
      <c r="M95" s="2"/>
    </row>
    <row r="96" ht="16.5">
      <c r="M96" s="2"/>
    </row>
    <row r="97" ht="16.5">
      <c r="M97" s="2"/>
    </row>
    <row r="98" spans="2:13" ht="16.5">
      <c r="B98" s="133"/>
      <c r="M98" s="2"/>
    </row>
    <row r="99" ht="16.5">
      <c r="M99" s="2"/>
    </row>
    <row r="100" spans="3:15" ht="16.5">
      <c r="C100" s="2" t="s">
        <v>69</v>
      </c>
      <c r="E100" s="2" t="s">
        <v>448</v>
      </c>
      <c r="G100" s="2" t="s">
        <v>71</v>
      </c>
      <c r="I100" s="2" t="s">
        <v>72</v>
      </c>
      <c r="K100" s="2" t="s">
        <v>73</v>
      </c>
      <c r="M100" s="2" t="s">
        <v>449</v>
      </c>
      <c r="O100" s="2" t="s">
        <v>450</v>
      </c>
    </row>
    <row r="101" spans="3:16" ht="16.5">
      <c r="C101" s="2" t="s">
        <v>2</v>
      </c>
      <c r="D101" s="2" t="s">
        <v>3</v>
      </c>
      <c r="E101" s="2" t="s">
        <v>2</v>
      </c>
      <c r="F101" s="2" t="s">
        <v>3</v>
      </c>
      <c r="G101" s="2" t="s">
        <v>2</v>
      </c>
      <c r="H101" s="2" t="s">
        <v>3</v>
      </c>
      <c r="I101" s="2" t="s">
        <v>2</v>
      </c>
      <c r="J101" s="2" t="s">
        <v>3</v>
      </c>
      <c r="K101" s="2" t="s">
        <v>2</v>
      </c>
      <c r="L101" s="2" t="s">
        <v>3</v>
      </c>
      <c r="M101" s="2" t="s">
        <v>2</v>
      </c>
      <c r="N101" s="2" t="s">
        <v>3</v>
      </c>
      <c r="O101" s="2" t="s">
        <v>2</v>
      </c>
      <c r="P101" s="2" t="s">
        <v>3</v>
      </c>
    </row>
    <row r="102" ht="16.5">
      <c r="M102" s="2"/>
    </row>
    <row r="103" spans="1:16" ht="16.5">
      <c r="A103" s="2" t="s">
        <v>243</v>
      </c>
      <c r="C103">
        <v>408</v>
      </c>
      <c r="D103">
        <v>2</v>
      </c>
      <c r="E103" s="137">
        <v>12267</v>
      </c>
      <c r="F103" s="137">
        <v>11815</v>
      </c>
      <c r="G103" s="137">
        <v>1294</v>
      </c>
      <c r="H103">
        <v>458</v>
      </c>
      <c r="I103">
        <v>0</v>
      </c>
      <c r="J103" s="137">
        <v>25336</v>
      </c>
      <c r="K103" s="137">
        <v>12446</v>
      </c>
      <c r="L103" s="137">
        <v>10930</v>
      </c>
      <c r="M103">
        <v>170</v>
      </c>
      <c r="N103">
        <v>19</v>
      </c>
      <c r="O103" s="137">
        <v>3925</v>
      </c>
      <c r="P103" s="137">
        <v>3086</v>
      </c>
    </row>
    <row r="104" spans="1:16" ht="16.5">
      <c r="A104" s="2" t="s">
        <v>210</v>
      </c>
      <c r="C104">
        <v>0</v>
      </c>
      <c r="D104">
        <v>0</v>
      </c>
      <c r="E104" s="137">
        <v>1886</v>
      </c>
      <c r="F104" s="137">
        <v>2678</v>
      </c>
      <c r="G104">
        <v>318</v>
      </c>
      <c r="H104">
        <v>60</v>
      </c>
      <c r="I104">
        <v>0</v>
      </c>
      <c r="J104" s="137">
        <v>4188</v>
      </c>
      <c r="K104" s="137">
        <v>1401</v>
      </c>
      <c r="L104" s="137">
        <v>1365</v>
      </c>
      <c r="M104">
        <v>25</v>
      </c>
      <c r="N104">
        <v>2</v>
      </c>
      <c r="O104">
        <v>320</v>
      </c>
      <c r="P104">
        <v>256</v>
      </c>
    </row>
    <row r="105" spans="1:16" ht="16.5">
      <c r="A105" s="2" t="s">
        <v>211</v>
      </c>
      <c r="C105">
        <v>0</v>
      </c>
      <c r="D105">
        <v>0</v>
      </c>
      <c r="E105" s="137">
        <v>4274</v>
      </c>
      <c r="F105" s="137">
        <v>2788</v>
      </c>
      <c r="G105">
        <v>139</v>
      </c>
      <c r="H105">
        <v>95</v>
      </c>
      <c r="I105">
        <v>0</v>
      </c>
      <c r="J105" s="137">
        <v>3184</v>
      </c>
      <c r="K105" s="137">
        <v>3672</v>
      </c>
      <c r="L105" s="137">
        <v>3604</v>
      </c>
      <c r="M105">
        <v>42</v>
      </c>
      <c r="N105">
        <v>4</v>
      </c>
      <c r="O105" s="137">
        <v>2097</v>
      </c>
      <c r="P105" s="137">
        <v>1683</v>
      </c>
    </row>
    <row r="106" spans="1:16" ht="16.5">
      <c r="A106" s="2" t="s">
        <v>212</v>
      </c>
      <c r="C106">
        <v>4</v>
      </c>
      <c r="D106">
        <v>0</v>
      </c>
      <c r="E106">
        <v>721</v>
      </c>
      <c r="F106">
        <v>229</v>
      </c>
      <c r="G106">
        <v>378</v>
      </c>
      <c r="H106">
        <v>50</v>
      </c>
      <c r="I106">
        <v>0</v>
      </c>
      <c r="J106" s="137">
        <v>2999</v>
      </c>
      <c r="K106" s="137">
        <v>1887</v>
      </c>
      <c r="L106" s="137">
        <v>1501</v>
      </c>
      <c r="M106">
        <v>33</v>
      </c>
      <c r="N106">
        <v>5</v>
      </c>
      <c r="O106">
        <v>412</v>
      </c>
      <c r="P106">
        <v>279</v>
      </c>
    </row>
    <row r="107" spans="1:16" ht="16.5">
      <c r="A107" s="2" t="s">
        <v>213</v>
      </c>
      <c r="C107">
        <v>7</v>
      </c>
      <c r="D107">
        <v>0</v>
      </c>
      <c r="E107">
        <v>733</v>
      </c>
      <c r="F107">
        <v>358</v>
      </c>
      <c r="G107">
        <v>105</v>
      </c>
      <c r="H107">
        <v>24</v>
      </c>
      <c r="I107">
        <v>0</v>
      </c>
      <c r="J107" s="137">
        <v>1578</v>
      </c>
      <c r="K107">
        <v>752</v>
      </c>
      <c r="L107">
        <v>542</v>
      </c>
      <c r="M107">
        <v>10</v>
      </c>
      <c r="N107">
        <v>4</v>
      </c>
      <c r="O107">
        <v>90</v>
      </c>
      <c r="P107">
        <v>87</v>
      </c>
    </row>
    <row r="108" spans="1:16" ht="16.5">
      <c r="A108" s="2" t="s">
        <v>214</v>
      </c>
      <c r="C108">
        <v>310</v>
      </c>
      <c r="D108">
        <v>0</v>
      </c>
      <c r="E108">
        <v>745</v>
      </c>
      <c r="F108">
        <v>371</v>
      </c>
      <c r="G108">
        <v>82</v>
      </c>
      <c r="H108">
        <v>23</v>
      </c>
      <c r="I108">
        <v>0</v>
      </c>
      <c r="J108" s="137">
        <v>2916</v>
      </c>
      <c r="K108" s="137">
        <v>1018</v>
      </c>
      <c r="L108">
        <v>971</v>
      </c>
      <c r="M108">
        <v>13</v>
      </c>
      <c r="N108">
        <v>1</v>
      </c>
      <c r="O108">
        <v>297</v>
      </c>
      <c r="P108">
        <v>206</v>
      </c>
    </row>
    <row r="109" spans="1:16" ht="16.5">
      <c r="A109" s="2" t="s">
        <v>215</v>
      </c>
      <c r="C109">
        <v>0</v>
      </c>
      <c r="D109">
        <v>0</v>
      </c>
      <c r="E109">
        <v>63</v>
      </c>
      <c r="F109">
        <v>24</v>
      </c>
      <c r="G109">
        <v>12</v>
      </c>
      <c r="H109">
        <v>19</v>
      </c>
      <c r="I109">
        <v>0</v>
      </c>
      <c r="J109">
        <v>489</v>
      </c>
      <c r="K109">
        <v>80</v>
      </c>
      <c r="L109">
        <v>86</v>
      </c>
      <c r="M109">
        <v>4</v>
      </c>
      <c r="N109">
        <v>0</v>
      </c>
      <c r="O109">
        <v>9</v>
      </c>
      <c r="P109">
        <v>17</v>
      </c>
    </row>
    <row r="110" spans="1:16" ht="16.5">
      <c r="A110" s="2" t="s">
        <v>216</v>
      </c>
      <c r="C110">
        <v>14</v>
      </c>
      <c r="D110">
        <v>1</v>
      </c>
      <c r="E110" s="137">
        <v>2118</v>
      </c>
      <c r="F110" s="137">
        <v>4828</v>
      </c>
      <c r="G110">
        <v>15</v>
      </c>
      <c r="H110">
        <v>24</v>
      </c>
      <c r="I110">
        <v>0</v>
      </c>
      <c r="J110">
        <v>402</v>
      </c>
      <c r="K110">
        <v>930</v>
      </c>
      <c r="L110">
        <v>780</v>
      </c>
      <c r="M110">
        <v>4</v>
      </c>
      <c r="N110">
        <v>1</v>
      </c>
      <c r="O110">
        <v>167</v>
      </c>
      <c r="P110">
        <v>137</v>
      </c>
    </row>
    <row r="111" spans="1:16" ht="16.5">
      <c r="A111" s="2" t="s">
        <v>217</v>
      </c>
      <c r="C111">
        <v>0</v>
      </c>
      <c r="D111">
        <v>0</v>
      </c>
      <c r="E111">
        <v>327</v>
      </c>
      <c r="F111">
        <v>125</v>
      </c>
      <c r="G111">
        <v>13</v>
      </c>
      <c r="H111">
        <v>10</v>
      </c>
      <c r="I111">
        <v>0</v>
      </c>
      <c r="J111" s="137">
        <v>1126</v>
      </c>
      <c r="K111">
        <v>257</v>
      </c>
      <c r="L111">
        <v>203</v>
      </c>
      <c r="M111">
        <v>1</v>
      </c>
      <c r="N111">
        <v>0</v>
      </c>
      <c r="O111">
        <v>96</v>
      </c>
      <c r="P111">
        <v>72</v>
      </c>
    </row>
    <row r="112" spans="1:16" ht="16.5">
      <c r="A112" s="2" t="s">
        <v>218</v>
      </c>
      <c r="C112">
        <v>0</v>
      </c>
      <c r="D112">
        <v>0</v>
      </c>
      <c r="E112">
        <v>130</v>
      </c>
      <c r="F112">
        <v>16</v>
      </c>
      <c r="G112">
        <v>14</v>
      </c>
      <c r="H112">
        <v>1</v>
      </c>
      <c r="I112">
        <v>0</v>
      </c>
      <c r="J112">
        <v>964</v>
      </c>
      <c r="K112">
        <v>70</v>
      </c>
      <c r="L112">
        <v>91</v>
      </c>
      <c r="M112">
        <v>0</v>
      </c>
      <c r="N112">
        <v>0</v>
      </c>
      <c r="O112">
        <v>20</v>
      </c>
      <c r="P112">
        <v>22</v>
      </c>
    </row>
    <row r="113" spans="1:16" ht="16.5">
      <c r="A113" s="2" t="s">
        <v>219</v>
      </c>
      <c r="C113">
        <v>0</v>
      </c>
      <c r="D113">
        <v>1</v>
      </c>
      <c r="E113">
        <v>315</v>
      </c>
      <c r="F113">
        <v>41</v>
      </c>
      <c r="G113">
        <v>36</v>
      </c>
      <c r="H113">
        <v>3</v>
      </c>
      <c r="I113">
        <v>0</v>
      </c>
      <c r="J113" s="137">
        <v>1691</v>
      </c>
      <c r="K113">
        <v>338</v>
      </c>
      <c r="L113">
        <v>262</v>
      </c>
      <c r="M113">
        <v>0</v>
      </c>
      <c r="N113">
        <v>0</v>
      </c>
      <c r="O113">
        <v>28</v>
      </c>
      <c r="P113">
        <v>25</v>
      </c>
    </row>
    <row r="114" spans="1:16" ht="16.5">
      <c r="A114" s="2" t="s">
        <v>220</v>
      </c>
      <c r="C114">
        <v>0</v>
      </c>
      <c r="D114">
        <v>0</v>
      </c>
      <c r="E114">
        <v>66</v>
      </c>
      <c r="F114">
        <v>17</v>
      </c>
      <c r="G114">
        <v>19</v>
      </c>
      <c r="H114">
        <v>3</v>
      </c>
      <c r="I114">
        <v>0</v>
      </c>
      <c r="J114">
        <v>599</v>
      </c>
      <c r="K114">
        <v>124</v>
      </c>
      <c r="L114">
        <v>96</v>
      </c>
      <c r="M114">
        <v>4</v>
      </c>
      <c r="N114">
        <v>0</v>
      </c>
      <c r="O114">
        <v>16</v>
      </c>
      <c r="P114">
        <v>14</v>
      </c>
    </row>
    <row r="115" spans="1:16" ht="16.5">
      <c r="A115" s="2" t="s">
        <v>221</v>
      </c>
      <c r="C115">
        <v>0</v>
      </c>
      <c r="D115">
        <v>0</v>
      </c>
      <c r="E115">
        <v>74</v>
      </c>
      <c r="F115">
        <v>18</v>
      </c>
      <c r="G115">
        <v>45</v>
      </c>
      <c r="H115">
        <v>4</v>
      </c>
      <c r="I115">
        <v>0</v>
      </c>
      <c r="J115" s="137">
        <v>1036</v>
      </c>
      <c r="K115">
        <v>231</v>
      </c>
      <c r="L115">
        <v>308</v>
      </c>
      <c r="M115">
        <v>1</v>
      </c>
      <c r="N115">
        <v>0</v>
      </c>
      <c r="O115">
        <v>60</v>
      </c>
      <c r="P115">
        <v>53</v>
      </c>
    </row>
    <row r="116" spans="1:16" ht="16.5">
      <c r="A116" s="2" t="s">
        <v>222</v>
      </c>
      <c r="C116">
        <v>1</v>
      </c>
      <c r="D116">
        <v>0</v>
      </c>
      <c r="E116">
        <v>66</v>
      </c>
      <c r="F116">
        <v>5</v>
      </c>
      <c r="G116">
        <v>5</v>
      </c>
      <c r="H116">
        <v>0</v>
      </c>
      <c r="I116">
        <v>0</v>
      </c>
      <c r="J116">
        <v>682</v>
      </c>
      <c r="K116">
        <v>151</v>
      </c>
      <c r="L116">
        <v>101</v>
      </c>
      <c r="M116">
        <v>0</v>
      </c>
      <c r="N116">
        <v>0</v>
      </c>
      <c r="O116">
        <v>5</v>
      </c>
      <c r="P116">
        <v>5</v>
      </c>
    </row>
    <row r="117" spans="1:16" ht="16.5">
      <c r="A117" s="2" t="s">
        <v>223</v>
      </c>
      <c r="C117">
        <v>0</v>
      </c>
      <c r="D117">
        <v>0</v>
      </c>
      <c r="E117">
        <v>139</v>
      </c>
      <c r="F117">
        <v>47</v>
      </c>
      <c r="G117">
        <v>18</v>
      </c>
      <c r="H117">
        <v>2</v>
      </c>
      <c r="I117">
        <v>0</v>
      </c>
      <c r="J117" s="137">
        <v>1331</v>
      </c>
      <c r="K117">
        <v>388</v>
      </c>
      <c r="L117">
        <v>251</v>
      </c>
      <c r="M117">
        <v>4</v>
      </c>
      <c r="N117">
        <v>0</v>
      </c>
      <c r="O117">
        <v>31</v>
      </c>
      <c r="P117">
        <v>20</v>
      </c>
    </row>
    <row r="118" spans="1:16" ht="16.5">
      <c r="A118" s="2" t="s">
        <v>224</v>
      </c>
      <c r="C118">
        <v>8</v>
      </c>
      <c r="D118">
        <v>0</v>
      </c>
      <c r="E118">
        <v>22</v>
      </c>
      <c r="F118">
        <v>12</v>
      </c>
      <c r="G118">
        <v>10</v>
      </c>
      <c r="H118">
        <v>36</v>
      </c>
      <c r="I118">
        <v>0</v>
      </c>
      <c r="J118">
        <v>227</v>
      </c>
      <c r="K118">
        <v>23</v>
      </c>
      <c r="L118">
        <v>36</v>
      </c>
      <c r="M118">
        <v>8</v>
      </c>
      <c r="N118">
        <v>1</v>
      </c>
      <c r="O118">
        <v>7</v>
      </c>
      <c r="P118">
        <v>1</v>
      </c>
    </row>
    <row r="119" spans="1:16" ht="16.5">
      <c r="A119" s="2" t="s">
        <v>225</v>
      </c>
      <c r="C119">
        <v>0</v>
      </c>
      <c r="D119">
        <v>0</v>
      </c>
      <c r="E119">
        <v>79</v>
      </c>
      <c r="F119">
        <v>145</v>
      </c>
      <c r="G119">
        <v>50</v>
      </c>
      <c r="H119">
        <v>80</v>
      </c>
      <c r="I119">
        <v>0</v>
      </c>
      <c r="J119">
        <v>196</v>
      </c>
      <c r="K119">
        <v>159</v>
      </c>
      <c r="L119">
        <v>174</v>
      </c>
      <c r="M119">
        <v>9</v>
      </c>
      <c r="N119">
        <v>0</v>
      </c>
      <c r="O119">
        <v>19</v>
      </c>
      <c r="P119">
        <v>17</v>
      </c>
    </row>
    <row r="120" spans="1:16" ht="16.5">
      <c r="A120" s="2" t="s">
        <v>226</v>
      </c>
      <c r="C120">
        <v>15</v>
      </c>
      <c r="D120">
        <v>0</v>
      </c>
      <c r="E120">
        <v>6</v>
      </c>
      <c r="F120">
        <v>4</v>
      </c>
      <c r="G120">
        <v>1</v>
      </c>
      <c r="H120">
        <v>13</v>
      </c>
      <c r="I120">
        <v>0</v>
      </c>
      <c r="J120">
        <v>74</v>
      </c>
      <c r="K120">
        <v>9</v>
      </c>
      <c r="L120">
        <v>5</v>
      </c>
      <c r="M120">
        <v>1</v>
      </c>
      <c r="N120">
        <v>0</v>
      </c>
      <c r="O120">
        <v>1</v>
      </c>
      <c r="P120">
        <v>0</v>
      </c>
    </row>
    <row r="121" spans="1:16" ht="16.5">
      <c r="A121" s="2" t="s">
        <v>227</v>
      </c>
      <c r="C121">
        <v>14</v>
      </c>
      <c r="D121">
        <v>0</v>
      </c>
      <c r="E121">
        <v>41</v>
      </c>
      <c r="F121">
        <v>31</v>
      </c>
      <c r="G121">
        <v>22</v>
      </c>
      <c r="H121">
        <v>10</v>
      </c>
      <c r="I121">
        <v>0</v>
      </c>
      <c r="J121">
        <v>518</v>
      </c>
      <c r="K121">
        <v>112</v>
      </c>
      <c r="L121">
        <v>62</v>
      </c>
      <c r="M121">
        <v>9</v>
      </c>
      <c r="N121">
        <v>1</v>
      </c>
      <c r="O121">
        <v>22</v>
      </c>
      <c r="P121">
        <v>8</v>
      </c>
    </row>
    <row r="122" spans="1:16" ht="16.5">
      <c r="A122" s="2" t="s">
        <v>228</v>
      </c>
      <c r="C122">
        <v>0</v>
      </c>
      <c r="D122">
        <v>0</v>
      </c>
      <c r="E122">
        <v>430</v>
      </c>
      <c r="F122">
        <v>68</v>
      </c>
      <c r="G122">
        <v>3</v>
      </c>
      <c r="H122">
        <v>0</v>
      </c>
      <c r="I122">
        <v>0</v>
      </c>
      <c r="J122">
        <v>858</v>
      </c>
      <c r="K122">
        <v>751</v>
      </c>
      <c r="L122">
        <v>386</v>
      </c>
      <c r="M122">
        <v>0</v>
      </c>
      <c r="N122">
        <v>0</v>
      </c>
      <c r="O122">
        <v>216</v>
      </c>
      <c r="P122">
        <v>178</v>
      </c>
    </row>
    <row r="123" spans="1:16" ht="16.5">
      <c r="A123" s="2" t="s">
        <v>229</v>
      </c>
      <c r="C123">
        <v>0</v>
      </c>
      <c r="D123">
        <v>0</v>
      </c>
      <c r="E123">
        <v>25</v>
      </c>
      <c r="F123">
        <v>5</v>
      </c>
      <c r="G123">
        <v>9</v>
      </c>
      <c r="H123">
        <v>0</v>
      </c>
      <c r="I123">
        <v>0</v>
      </c>
      <c r="J123">
        <v>235</v>
      </c>
      <c r="K123">
        <v>85</v>
      </c>
      <c r="L123">
        <v>102</v>
      </c>
      <c r="M123">
        <v>2</v>
      </c>
      <c r="N123">
        <v>0</v>
      </c>
      <c r="O123">
        <v>12</v>
      </c>
      <c r="P123">
        <v>5</v>
      </c>
    </row>
    <row r="124" spans="1:16" ht="16.5">
      <c r="A124" s="2" t="s">
        <v>230</v>
      </c>
      <c r="C124">
        <v>29</v>
      </c>
      <c r="D124">
        <v>0</v>
      </c>
      <c r="E124">
        <v>6</v>
      </c>
      <c r="F124">
        <v>3</v>
      </c>
      <c r="G124">
        <v>0</v>
      </c>
      <c r="H124">
        <v>1</v>
      </c>
      <c r="I124">
        <v>0</v>
      </c>
      <c r="J124">
        <v>30</v>
      </c>
      <c r="K124">
        <v>8</v>
      </c>
      <c r="L124">
        <v>4</v>
      </c>
      <c r="M124">
        <v>0</v>
      </c>
      <c r="N124">
        <v>0</v>
      </c>
      <c r="O124">
        <v>0</v>
      </c>
      <c r="P124">
        <v>0</v>
      </c>
    </row>
    <row r="125" spans="1:16" ht="16.5">
      <c r="A125" s="2" t="s">
        <v>231</v>
      </c>
      <c r="C125">
        <v>6</v>
      </c>
      <c r="D125">
        <v>0</v>
      </c>
      <c r="E125">
        <v>1</v>
      </c>
      <c r="F125">
        <v>2</v>
      </c>
      <c r="G125">
        <v>0</v>
      </c>
      <c r="H125">
        <v>0</v>
      </c>
      <c r="I125">
        <v>0</v>
      </c>
      <c r="J125">
        <v>13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</row>
    <row r="126" ht="16.5">
      <c r="M126" s="2"/>
    </row>
    <row r="129" ht="16.5">
      <c r="A129" s="2" t="s">
        <v>451</v>
      </c>
    </row>
    <row r="132" ht="16.5">
      <c r="A132" s="2" t="s">
        <v>244</v>
      </c>
    </row>
    <row r="134" spans="2:9" ht="16.5">
      <c r="B134" s="53"/>
      <c r="C134" s="53"/>
      <c r="D134" s="53"/>
      <c r="G134" s="53"/>
      <c r="I134" s="53"/>
    </row>
    <row r="135" spans="2:9" ht="16.5">
      <c r="B135" s="53"/>
      <c r="C135" s="53"/>
      <c r="D135" s="53"/>
      <c r="I135" s="53"/>
    </row>
    <row r="136" spans="2:4" ht="16.5">
      <c r="B136" s="53"/>
      <c r="C136" s="53"/>
      <c r="D136" s="53"/>
    </row>
    <row r="137" spans="2:4" ht="16.5">
      <c r="B137" s="53"/>
      <c r="C137" s="53"/>
      <c r="D137" s="53"/>
    </row>
    <row r="138" spans="2:4" ht="16.5">
      <c r="B138" s="53"/>
      <c r="C138" s="53"/>
      <c r="D138" s="53"/>
    </row>
    <row r="139" spans="2:4" ht="16.5">
      <c r="B139" s="53"/>
      <c r="C139" s="53"/>
      <c r="D139" s="53"/>
    </row>
    <row r="140" spans="2:4" ht="16.5">
      <c r="B140" s="53"/>
      <c r="C140" s="53"/>
      <c r="D140" s="53"/>
    </row>
    <row r="141" spans="2:4" ht="16.5">
      <c r="B141" s="53"/>
      <c r="C141" s="53"/>
      <c r="D141" s="53"/>
    </row>
    <row r="142" spans="2:4" ht="16.5">
      <c r="B142" s="53"/>
      <c r="C142" s="53"/>
      <c r="D142" s="53"/>
    </row>
    <row r="143" spans="2:4" ht="16.5">
      <c r="B143" s="53"/>
      <c r="C143" s="53"/>
      <c r="D143" s="53"/>
    </row>
    <row r="144" spans="2:4" ht="16.5">
      <c r="B144" s="53"/>
      <c r="C144" s="53"/>
      <c r="D144" s="53"/>
    </row>
    <row r="145" spans="2:4" ht="16.5">
      <c r="B145" s="53"/>
      <c r="C145" s="53"/>
      <c r="D145" s="53"/>
    </row>
    <row r="146" spans="2:4" ht="16.5">
      <c r="B146" s="53"/>
      <c r="C146" s="53"/>
      <c r="D146" s="53"/>
    </row>
    <row r="147" spans="2:4" ht="16.5">
      <c r="B147" s="53"/>
      <c r="C147" s="53"/>
      <c r="D147" s="53"/>
    </row>
    <row r="148" spans="2:4" ht="16.5">
      <c r="B148" s="53"/>
      <c r="C148" s="53"/>
      <c r="D148" s="53"/>
    </row>
    <row r="149" spans="2:4" ht="16.5">
      <c r="B149" s="53"/>
      <c r="D149" s="53"/>
    </row>
    <row r="150" spans="2:4" ht="16.5">
      <c r="B150" s="53"/>
      <c r="C150" s="53"/>
      <c r="D150" s="53"/>
    </row>
    <row r="151" ht="16.5">
      <c r="B151" s="53"/>
    </row>
    <row r="152" spans="2:4" ht="16.5">
      <c r="B152" s="53"/>
      <c r="D152" s="53"/>
    </row>
    <row r="153" spans="2:4" ht="16.5">
      <c r="B153" s="53"/>
      <c r="C153" s="53"/>
      <c r="D153" s="53"/>
    </row>
    <row r="154" spans="2:4" ht="16.5">
      <c r="B154" s="53"/>
      <c r="C154" s="53"/>
      <c r="D154" s="53"/>
    </row>
    <row r="155" spans="2:4" ht="16.5">
      <c r="B155" s="53"/>
      <c r="D155" s="53"/>
    </row>
    <row r="156" spans="2:4" ht="16.5">
      <c r="B156" s="53"/>
      <c r="C156" s="53"/>
      <c r="D156" s="53"/>
    </row>
    <row r="157" spans="2:7" ht="16.5">
      <c r="B157" s="53"/>
      <c r="C157" s="53"/>
      <c r="D157" s="53"/>
      <c r="G157" s="53"/>
    </row>
    <row r="158" spans="2:4" ht="16.5">
      <c r="B158" s="53"/>
      <c r="C158" s="53"/>
      <c r="D158" s="53"/>
    </row>
    <row r="165" spans="3:4" ht="16.5">
      <c r="C165" s="53"/>
      <c r="D165" s="53"/>
    </row>
    <row r="166" spans="3:4" ht="16.5">
      <c r="C166" s="53"/>
      <c r="D166" s="53"/>
    </row>
    <row r="167" spans="3:4" ht="16.5">
      <c r="C167" s="53"/>
      <c r="D167" s="53"/>
    </row>
    <row r="189" ht="16.5">
      <c r="C189" s="53"/>
    </row>
    <row r="196" spans="3:16" ht="16.5"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</row>
    <row r="199" spans="3:13" ht="16.5">
      <c r="C199" s="53"/>
      <c r="D199" s="53"/>
      <c r="E199" s="53"/>
      <c r="G199" s="53"/>
      <c r="H199" s="53"/>
      <c r="J199" s="53"/>
      <c r="K199" s="53"/>
      <c r="L199" s="53"/>
      <c r="M199" s="35"/>
    </row>
    <row r="200" spans="3:13" ht="16.5">
      <c r="C200" s="53"/>
      <c r="D200" s="53"/>
      <c r="E200" s="53"/>
      <c r="G200" s="53"/>
      <c r="H200" s="53"/>
      <c r="J200" s="53"/>
      <c r="K200" s="53"/>
      <c r="L200" s="53"/>
      <c r="M200" s="35"/>
    </row>
    <row r="201" spans="3:13" ht="16.5">
      <c r="C201" s="53"/>
      <c r="D201" s="53"/>
      <c r="E201" s="53"/>
      <c r="G201" s="53"/>
      <c r="H201" s="53"/>
      <c r="K201" s="53"/>
      <c r="L201" s="53"/>
      <c r="M201" s="35"/>
    </row>
    <row r="202" spans="3:12" ht="16.5">
      <c r="C202" s="53"/>
      <c r="D202" s="53"/>
      <c r="G202" s="53"/>
      <c r="H202" s="53"/>
      <c r="L202" s="53"/>
    </row>
    <row r="203" spans="3:13" ht="16.5">
      <c r="C203" s="53"/>
      <c r="D203" s="53"/>
      <c r="L203" s="53"/>
      <c r="M203" s="35"/>
    </row>
    <row r="204" spans="3:12" ht="16.5">
      <c r="C204" s="53"/>
      <c r="D204" s="53"/>
      <c r="G204" s="53"/>
      <c r="H204" s="53"/>
      <c r="L204" s="53"/>
    </row>
    <row r="205" spans="3:12" ht="16.5">
      <c r="C205" s="53"/>
      <c r="D205" s="53"/>
      <c r="G205" s="53"/>
      <c r="H205" s="53"/>
      <c r="L205" s="53"/>
    </row>
    <row r="206" spans="3:12" ht="16.5">
      <c r="C206" s="53"/>
      <c r="D206" s="53"/>
      <c r="G206" s="53"/>
      <c r="H206" s="53"/>
      <c r="L206" s="53"/>
    </row>
    <row r="207" spans="3:12" ht="16.5">
      <c r="C207" s="53"/>
      <c r="D207" s="53"/>
      <c r="G207" s="53"/>
      <c r="H207" s="53"/>
      <c r="L207" s="53"/>
    </row>
    <row r="208" spans="3:12" ht="16.5">
      <c r="C208" s="53"/>
      <c r="D208" s="53"/>
      <c r="G208" s="53"/>
      <c r="H208" s="53"/>
      <c r="L208" s="53"/>
    </row>
    <row r="209" spans="3:12" ht="16.5">
      <c r="C209" s="53"/>
      <c r="D209" s="53"/>
      <c r="G209" s="53"/>
      <c r="L209" s="53"/>
    </row>
    <row r="210" spans="3:12" ht="16.5">
      <c r="C210" s="53"/>
      <c r="D210" s="53"/>
      <c r="G210" s="53"/>
      <c r="L210" s="53"/>
    </row>
    <row r="211" spans="3:12" ht="16.5">
      <c r="C211" s="53"/>
      <c r="D211" s="53"/>
      <c r="G211" s="53"/>
      <c r="L211" s="53"/>
    </row>
    <row r="212" spans="3:12" ht="16.5">
      <c r="C212" s="53"/>
      <c r="D212" s="53"/>
      <c r="G212" s="53"/>
      <c r="H212" s="53"/>
      <c r="L212" s="53"/>
    </row>
    <row r="213" spans="3:12" ht="16.5">
      <c r="C213" s="53"/>
      <c r="D213" s="53"/>
      <c r="G213" s="53"/>
      <c r="L213" s="53"/>
    </row>
    <row r="214" spans="3:13" ht="16.5">
      <c r="C214" s="53"/>
      <c r="D214" s="53"/>
      <c r="G214" s="53"/>
      <c r="L214" s="53"/>
      <c r="M214" s="35"/>
    </row>
    <row r="215" spans="4:12" ht="16.5">
      <c r="D215" s="53"/>
      <c r="L215" s="53"/>
    </row>
    <row r="216" spans="4:12" ht="16.5">
      <c r="D216" s="53"/>
      <c r="L216" s="53"/>
    </row>
    <row r="218" spans="4:12" ht="16.5">
      <c r="D218" s="53"/>
      <c r="L218" s="53"/>
    </row>
    <row r="219" spans="4:12" ht="16.5">
      <c r="D219" s="53"/>
      <c r="H219" s="53"/>
      <c r="L219" s="53"/>
    </row>
    <row r="220" spans="3:12" ht="16.5">
      <c r="C220" s="53"/>
      <c r="D220" s="53"/>
      <c r="G220" s="53"/>
      <c r="H220" s="53"/>
      <c r="L220" s="53"/>
    </row>
    <row r="221" spans="4:12" ht="16.5">
      <c r="D221" s="53"/>
      <c r="L221" s="53"/>
    </row>
    <row r="222" spans="3:12" ht="16.5">
      <c r="C222" s="53"/>
      <c r="D222" s="53"/>
      <c r="G222" s="53"/>
      <c r="L222" s="53"/>
    </row>
    <row r="223" spans="4:12" ht="16.5">
      <c r="D223" s="53"/>
      <c r="L223" s="53"/>
    </row>
    <row r="224" spans="3:12" ht="16.5">
      <c r="C224" s="53"/>
      <c r="D224" s="53"/>
      <c r="G224" s="53"/>
      <c r="H224" s="53"/>
      <c r="L224" s="53"/>
    </row>
    <row r="231" spans="5:16" ht="16.5">
      <c r="E231" s="53"/>
      <c r="F231" s="53"/>
      <c r="G231" s="53"/>
      <c r="J231" s="53"/>
      <c r="K231" s="53"/>
      <c r="L231" s="53"/>
      <c r="O231" s="53"/>
      <c r="P231" s="53"/>
    </row>
    <row r="232" spans="5:16" ht="16.5">
      <c r="E232" s="53"/>
      <c r="F232" s="53"/>
      <c r="G232" s="53"/>
      <c r="J232" s="53"/>
      <c r="K232" s="53"/>
      <c r="L232" s="53"/>
      <c r="O232" s="53"/>
      <c r="P232" s="53"/>
    </row>
    <row r="233" spans="5:16" ht="16.5">
      <c r="E233" s="53"/>
      <c r="F233" s="53"/>
      <c r="G233" s="53"/>
      <c r="J233" s="53"/>
      <c r="K233" s="53"/>
      <c r="L233" s="53"/>
      <c r="O233" s="53"/>
      <c r="P233" s="53"/>
    </row>
    <row r="234" spans="5:12" ht="16.5">
      <c r="E234" s="53"/>
      <c r="F234" s="53"/>
      <c r="J234" s="53"/>
      <c r="K234" s="53"/>
      <c r="L234" s="53"/>
    </row>
    <row r="236" spans="5:6" ht="16.5">
      <c r="E236" s="53"/>
      <c r="F236" s="53"/>
    </row>
    <row r="237" ht="16.5">
      <c r="J237" s="53"/>
    </row>
    <row r="238" ht="16.5">
      <c r="J238" s="53"/>
    </row>
    <row r="239" ht="16.5">
      <c r="J239" s="53"/>
    </row>
    <row r="240" ht="16.5">
      <c r="J240" s="53"/>
    </row>
    <row r="242" ht="16.5">
      <c r="J242" s="53"/>
    </row>
    <row r="243" ht="16.5">
      <c r="J243" s="53"/>
    </row>
    <row r="244" ht="16.5">
      <c r="J244" s="53"/>
    </row>
    <row r="245" ht="16.5">
      <c r="J245" s="53"/>
    </row>
    <row r="246" ht="16.5">
      <c r="J246" s="53"/>
    </row>
    <row r="252" ht="16.5">
      <c r="J252" s="53"/>
    </row>
    <row r="255" spans="5:16" ht="16.5">
      <c r="E255" s="53"/>
      <c r="F255" s="53"/>
      <c r="J255" s="53"/>
      <c r="K255" s="53"/>
      <c r="L255" s="53"/>
      <c r="O255" s="53"/>
      <c r="P255" s="53"/>
    </row>
    <row r="256" ht="16.5">
      <c r="J256" s="53"/>
    </row>
  </sheetData>
  <sheetProtection/>
  <mergeCells count="2">
    <mergeCell ref="A1:Q1"/>
    <mergeCell ref="C196:P196"/>
  </mergeCells>
  <printOptions/>
  <pageMargins left="0.22" right="0.16" top="0.45" bottom="0.17" header="0.22" footer="0.2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84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6.5"/>
  <cols>
    <col min="1" max="1" width="17.25390625" style="2" customWidth="1"/>
    <col min="2" max="4" width="9.75390625" style="2" customWidth="1"/>
    <col min="5" max="5" width="8.50390625" style="2" customWidth="1"/>
    <col min="6" max="6" width="10.50390625" style="2" customWidth="1"/>
    <col min="7" max="17" width="8.50390625" style="2" customWidth="1"/>
    <col min="18" max="22" width="9.75390625" style="2" customWidth="1"/>
    <col min="23" max="26" width="7.25390625" style="2" customWidth="1"/>
    <col min="27" max="16384" width="9.00390625" style="2" customWidth="1"/>
  </cols>
  <sheetData>
    <row r="1" spans="1:16" ht="21">
      <c r="A1" s="151" t="s">
        <v>452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ht="16.5">
      <c r="M2" s="5" t="s">
        <v>734</v>
      </c>
    </row>
    <row r="3" spans="1:13" ht="16.5">
      <c r="A3" s="4"/>
      <c r="B3" s="4"/>
      <c r="I3" s="5"/>
      <c r="J3" s="6"/>
      <c r="K3" s="6"/>
      <c r="L3" s="57"/>
      <c r="M3" s="5" t="s">
        <v>38</v>
      </c>
    </row>
    <row r="4" spans="1:12" ht="17.25" customHeight="1">
      <c r="A4" s="4"/>
      <c r="B4" s="134"/>
      <c r="C4" s="35"/>
      <c r="I4" s="5"/>
      <c r="J4" s="6"/>
      <c r="K4" s="6"/>
      <c r="L4" s="57"/>
    </row>
    <row r="5" spans="3:15" ht="16.5">
      <c r="C5" s="2" t="s">
        <v>44</v>
      </c>
      <c r="E5" s="2" t="s">
        <v>45</v>
      </c>
      <c r="G5" s="2" t="s">
        <v>46</v>
      </c>
      <c r="I5" s="2" t="s">
        <v>47</v>
      </c>
      <c r="K5" s="2" t="s">
        <v>48</v>
      </c>
      <c r="M5" s="2" t="s">
        <v>49</v>
      </c>
      <c r="O5" s="2" t="s">
        <v>50</v>
      </c>
    </row>
    <row r="6" spans="2:16" ht="16.5">
      <c r="B6" s="2" t="s">
        <v>51</v>
      </c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2" t="s">
        <v>2</v>
      </c>
      <c r="P6" s="2" t="s">
        <v>3</v>
      </c>
    </row>
    <row r="8" spans="1:16" ht="16.5">
      <c r="A8" s="2" t="s">
        <v>52</v>
      </c>
      <c r="B8" s="137">
        <v>550467</v>
      </c>
      <c r="C8" s="137">
        <v>234058</v>
      </c>
      <c r="D8" s="137">
        <v>316409</v>
      </c>
      <c r="E8">
        <v>98</v>
      </c>
      <c r="F8">
        <v>75</v>
      </c>
      <c r="G8">
        <v>2</v>
      </c>
      <c r="H8">
        <v>0</v>
      </c>
      <c r="I8">
        <v>16</v>
      </c>
      <c r="J8">
        <v>1</v>
      </c>
      <c r="K8">
        <v>2</v>
      </c>
      <c r="L8">
        <v>13</v>
      </c>
      <c r="M8">
        <v>514</v>
      </c>
      <c r="N8">
        <v>801</v>
      </c>
      <c r="O8">
        <v>16</v>
      </c>
      <c r="P8">
        <v>141</v>
      </c>
    </row>
    <row r="9" spans="1:16" ht="16.5">
      <c r="A9" s="2" t="s">
        <v>53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6.5">
      <c r="A10" s="2" t="s">
        <v>54</v>
      </c>
      <c r="B10" s="137">
        <v>7096</v>
      </c>
      <c r="C10" s="137">
        <v>6340</v>
      </c>
      <c r="D10">
        <v>756</v>
      </c>
      <c r="E10">
        <v>0</v>
      </c>
      <c r="F10">
        <v>0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10</v>
      </c>
      <c r="N10">
        <v>3</v>
      </c>
      <c r="O10">
        <v>0</v>
      </c>
      <c r="P10">
        <v>1</v>
      </c>
    </row>
    <row r="11" spans="1:16" ht="16.5">
      <c r="A11" s="2" t="s">
        <v>55</v>
      </c>
      <c r="B11" s="137">
        <v>3332</v>
      </c>
      <c r="C11" s="137">
        <v>3111</v>
      </c>
      <c r="D11">
        <v>221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4</v>
      </c>
      <c r="N11">
        <v>3</v>
      </c>
      <c r="O11">
        <v>1</v>
      </c>
      <c r="P11">
        <v>0</v>
      </c>
    </row>
    <row r="12" spans="1:16" ht="16.5">
      <c r="A12" s="2" t="s">
        <v>56</v>
      </c>
      <c r="B12">
        <v>19</v>
      </c>
      <c r="C12">
        <v>10</v>
      </c>
      <c r="D12">
        <v>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6.5">
      <c r="A13" s="2" t="s">
        <v>57</v>
      </c>
      <c r="B13">
        <v>33</v>
      </c>
      <c r="C13">
        <v>30</v>
      </c>
      <c r="D13">
        <v>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s="2" t="s">
        <v>58</v>
      </c>
      <c r="B14">
        <v>52</v>
      </c>
      <c r="C14">
        <v>36</v>
      </c>
      <c r="D14">
        <v>16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6.5">
      <c r="A15" s="2" t="s">
        <v>59</v>
      </c>
      <c r="B15" s="137">
        <v>8605</v>
      </c>
      <c r="C15" s="137">
        <v>6114</v>
      </c>
      <c r="D15" s="137">
        <v>2491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</row>
    <row r="16" spans="1:16" ht="16.5">
      <c r="A16" s="2" t="s">
        <v>60</v>
      </c>
      <c r="B16">
        <v>585</v>
      </c>
      <c r="C16">
        <v>389</v>
      </c>
      <c r="D16">
        <v>196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9</v>
      </c>
      <c r="O16">
        <v>0</v>
      </c>
      <c r="P16">
        <v>0</v>
      </c>
    </row>
    <row r="17" spans="1:16" ht="16.5">
      <c r="A17" s="2" t="s">
        <v>61</v>
      </c>
      <c r="B17">
        <v>48</v>
      </c>
      <c r="C17">
        <v>15</v>
      </c>
      <c r="D17">
        <v>33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</row>
    <row r="18" spans="1:16" ht="16.5">
      <c r="A18" s="2" t="s">
        <v>7</v>
      </c>
      <c r="B18" s="137">
        <v>2261</v>
      </c>
      <c r="C18" s="137">
        <v>1370</v>
      </c>
      <c r="D18">
        <v>891</v>
      </c>
      <c r="E18">
        <v>3</v>
      </c>
      <c r="F18">
        <v>0</v>
      </c>
      <c r="G18">
        <v>0</v>
      </c>
      <c r="H18">
        <v>0</v>
      </c>
      <c r="I18">
        <v>10</v>
      </c>
      <c r="J18">
        <v>0</v>
      </c>
      <c r="K18">
        <v>0</v>
      </c>
      <c r="L18">
        <v>0</v>
      </c>
      <c r="M18">
        <v>11</v>
      </c>
      <c r="N18">
        <v>1</v>
      </c>
      <c r="O18">
        <v>1</v>
      </c>
      <c r="P18">
        <v>1</v>
      </c>
    </row>
    <row r="19" spans="1:16" ht="16.5">
      <c r="A19" s="2" t="s">
        <v>8</v>
      </c>
      <c r="B19">
        <v>330</v>
      </c>
      <c r="C19">
        <v>261</v>
      </c>
      <c r="D19">
        <v>69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0</v>
      </c>
      <c r="O19">
        <v>0</v>
      </c>
      <c r="P19">
        <v>0</v>
      </c>
    </row>
    <row r="20" spans="1:16" ht="16.5">
      <c r="A20" s="2" t="s">
        <v>62</v>
      </c>
      <c r="B20" s="137">
        <v>431388</v>
      </c>
      <c r="C20" s="137">
        <v>179975</v>
      </c>
      <c r="D20" s="137">
        <v>251413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s="2" t="s">
        <v>63</v>
      </c>
      <c r="B21" s="137">
        <v>2735</v>
      </c>
      <c r="C21" s="137">
        <v>2587</v>
      </c>
      <c r="D21">
        <v>148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s="2" t="s">
        <v>64</v>
      </c>
      <c r="B22" s="137">
        <v>235200</v>
      </c>
      <c r="C22" s="137">
        <v>166469</v>
      </c>
      <c r="D22" s="137">
        <v>68731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s="2" t="s">
        <v>65</v>
      </c>
      <c r="B23" s="137">
        <v>1126</v>
      </c>
      <c r="C23">
        <v>78</v>
      </c>
      <c r="D23" s="137">
        <v>1048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s="2" t="s">
        <v>66</v>
      </c>
      <c r="B24" s="137">
        <v>183382</v>
      </c>
      <c r="C24" s="137">
        <v>2255</v>
      </c>
      <c r="D24" s="137">
        <v>181127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s="2" t="s">
        <v>67</v>
      </c>
      <c r="B25" s="137">
        <v>8364</v>
      </c>
      <c r="C25" s="137">
        <v>8315</v>
      </c>
      <c r="D25">
        <v>49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s="2" t="s">
        <v>68</v>
      </c>
      <c r="B26">
        <v>581</v>
      </c>
      <c r="C26">
        <v>271</v>
      </c>
      <c r="D26">
        <v>310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s="2" t="s">
        <v>69</v>
      </c>
      <c r="B27">
        <v>464</v>
      </c>
      <c r="C27">
        <v>462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122</v>
      </c>
      <c r="N27">
        <v>0</v>
      </c>
      <c r="O27">
        <v>0</v>
      </c>
      <c r="P27">
        <v>0</v>
      </c>
    </row>
    <row r="28" spans="1:16" ht="16.5">
      <c r="A28" s="2" t="s">
        <v>70</v>
      </c>
      <c r="B28" s="137">
        <v>30197</v>
      </c>
      <c r="C28" s="137">
        <v>16065</v>
      </c>
      <c r="D28" s="137">
        <v>14132</v>
      </c>
      <c r="E28">
        <v>83</v>
      </c>
      <c r="F28">
        <v>29</v>
      </c>
      <c r="G28">
        <v>0</v>
      </c>
      <c r="H28">
        <v>0</v>
      </c>
      <c r="I28">
        <v>3</v>
      </c>
      <c r="J28">
        <v>0</v>
      </c>
      <c r="K28">
        <v>1</v>
      </c>
      <c r="L28">
        <v>3</v>
      </c>
      <c r="M28">
        <v>229</v>
      </c>
      <c r="N28">
        <v>259</v>
      </c>
      <c r="O28">
        <v>4</v>
      </c>
      <c r="P28">
        <v>29</v>
      </c>
    </row>
    <row r="29" spans="1:16" ht="16.5">
      <c r="A29" s="2" t="s">
        <v>71</v>
      </c>
      <c r="B29" s="137">
        <v>2265</v>
      </c>
      <c r="C29" s="137">
        <v>1686</v>
      </c>
      <c r="D29">
        <v>579</v>
      </c>
      <c r="E29">
        <v>2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25</v>
      </c>
      <c r="N29">
        <v>4</v>
      </c>
      <c r="O29">
        <v>0</v>
      </c>
      <c r="P29">
        <v>1</v>
      </c>
    </row>
    <row r="30" spans="1:16" ht="16.5">
      <c r="A30" s="2" t="s">
        <v>72</v>
      </c>
      <c r="B30" s="137">
        <v>30259</v>
      </c>
      <c r="C30">
        <v>0</v>
      </c>
      <c r="D30" s="137">
        <v>30259</v>
      </c>
      <c r="E30">
        <v>0</v>
      </c>
      <c r="F30">
        <v>34</v>
      </c>
      <c r="G30">
        <v>0</v>
      </c>
      <c r="H30">
        <v>0</v>
      </c>
      <c r="I30">
        <v>0</v>
      </c>
      <c r="J30">
        <v>1</v>
      </c>
      <c r="K30">
        <v>0</v>
      </c>
      <c r="L30">
        <v>7</v>
      </c>
      <c r="M30">
        <v>0</v>
      </c>
      <c r="N30">
        <v>309</v>
      </c>
      <c r="O30">
        <v>0</v>
      </c>
      <c r="P30">
        <v>106</v>
      </c>
    </row>
    <row r="31" spans="1:16" ht="16.5">
      <c r="A31" s="2" t="s">
        <v>73</v>
      </c>
      <c r="B31" s="137">
        <v>25029</v>
      </c>
      <c r="C31" s="137">
        <v>13338</v>
      </c>
      <c r="D31" s="137">
        <v>11691</v>
      </c>
      <c r="E31">
        <v>4</v>
      </c>
      <c r="F31">
        <v>3</v>
      </c>
      <c r="G31">
        <v>1</v>
      </c>
      <c r="H31">
        <v>0</v>
      </c>
      <c r="I31">
        <v>1</v>
      </c>
      <c r="J31">
        <v>0</v>
      </c>
      <c r="K31">
        <v>0</v>
      </c>
      <c r="L31">
        <v>3</v>
      </c>
      <c r="M31">
        <v>103</v>
      </c>
      <c r="N31">
        <v>205</v>
      </c>
      <c r="O31">
        <v>10</v>
      </c>
      <c r="P31">
        <v>1</v>
      </c>
    </row>
    <row r="32" spans="1:16" ht="16.5">
      <c r="A32" s="2" t="s">
        <v>74</v>
      </c>
      <c r="B32">
        <v>265</v>
      </c>
      <c r="C32">
        <v>240</v>
      </c>
      <c r="D32">
        <v>25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</v>
      </c>
      <c r="N32">
        <v>1</v>
      </c>
      <c r="O32">
        <v>0</v>
      </c>
      <c r="P32">
        <v>0</v>
      </c>
    </row>
    <row r="33" spans="1:16" ht="16.5">
      <c r="A33" s="2" t="s">
        <v>75</v>
      </c>
      <c r="B33" s="137">
        <v>8239</v>
      </c>
      <c r="C33" s="137">
        <v>4616</v>
      </c>
      <c r="D33" s="137">
        <v>3623</v>
      </c>
      <c r="E33">
        <v>4</v>
      </c>
      <c r="F33">
        <v>8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4</v>
      </c>
      <c r="N33">
        <v>3</v>
      </c>
      <c r="O33">
        <v>0</v>
      </c>
      <c r="P33">
        <v>2</v>
      </c>
    </row>
    <row r="38" spans="3:15" ht="16.5">
      <c r="C38" s="2" t="s">
        <v>76</v>
      </c>
      <c r="E38" s="2" t="s">
        <v>453</v>
      </c>
      <c r="G38" s="2" t="s">
        <v>77</v>
      </c>
      <c r="I38" s="2" t="s">
        <v>78</v>
      </c>
      <c r="K38" s="2" t="s">
        <v>79</v>
      </c>
      <c r="M38" s="2" t="s">
        <v>80</v>
      </c>
      <c r="O38" s="2" t="s">
        <v>81</v>
      </c>
    </row>
    <row r="39" spans="3:16" ht="16.5">
      <c r="C39" s="2" t="s">
        <v>2</v>
      </c>
      <c r="D39" s="2" t="s">
        <v>3</v>
      </c>
      <c r="E39" s="2" t="s">
        <v>2</v>
      </c>
      <c r="F39" s="2" t="s">
        <v>3</v>
      </c>
      <c r="G39" s="2" t="s">
        <v>2</v>
      </c>
      <c r="H39" s="2" t="s">
        <v>3</v>
      </c>
      <c r="I39" s="2" t="s">
        <v>2</v>
      </c>
      <c r="J39" s="2" t="s">
        <v>3</v>
      </c>
      <c r="K39" s="2" t="s">
        <v>2</v>
      </c>
      <c r="L39" s="2" t="s">
        <v>3</v>
      </c>
      <c r="M39" s="2" t="s">
        <v>2</v>
      </c>
      <c r="N39" s="2" t="s">
        <v>3</v>
      </c>
      <c r="O39" s="2" t="s">
        <v>2</v>
      </c>
      <c r="P39" s="2" t="s">
        <v>3</v>
      </c>
    </row>
    <row r="41" spans="1:16" ht="16.5">
      <c r="A41" s="2" t="s">
        <v>52</v>
      </c>
      <c r="C41">
        <v>47</v>
      </c>
      <c r="D41">
        <v>19</v>
      </c>
      <c r="E41">
        <v>1</v>
      </c>
      <c r="F41">
        <v>0</v>
      </c>
      <c r="G41" s="137">
        <v>1661</v>
      </c>
      <c r="H41">
        <v>711</v>
      </c>
      <c r="I41" s="137">
        <v>35058</v>
      </c>
      <c r="J41" s="137">
        <v>159682</v>
      </c>
      <c r="K41">
        <v>96</v>
      </c>
      <c r="L41">
        <v>29</v>
      </c>
      <c r="M41">
        <v>27</v>
      </c>
      <c r="N41">
        <v>7</v>
      </c>
      <c r="O41">
        <v>63</v>
      </c>
      <c r="P41">
        <v>24</v>
      </c>
    </row>
    <row r="42" spans="1:16" ht="16.5">
      <c r="A42" s="2" t="s">
        <v>53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6.5">
      <c r="A43" s="2" t="s">
        <v>54</v>
      </c>
      <c r="C43">
        <v>3</v>
      </c>
      <c r="D43">
        <v>0</v>
      </c>
      <c r="E43">
        <v>0</v>
      </c>
      <c r="F43">
        <v>0</v>
      </c>
      <c r="G43">
        <v>264</v>
      </c>
      <c r="H43">
        <v>18</v>
      </c>
      <c r="I43">
        <v>79</v>
      </c>
      <c r="J43">
        <v>43</v>
      </c>
      <c r="K43">
        <v>17</v>
      </c>
      <c r="L43">
        <v>2</v>
      </c>
      <c r="M43">
        <v>4</v>
      </c>
      <c r="N43">
        <v>0</v>
      </c>
      <c r="O43">
        <v>10</v>
      </c>
      <c r="P43">
        <v>0</v>
      </c>
    </row>
    <row r="44" spans="1:16" ht="16.5">
      <c r="A44" s="2" t="s">
        <v>55</v>
      </c>
      <c r="C44">
        <v>3</v>
      </c>
      <c r="D44">
        <v>0</v>
      </c>
      <c r="E44">
        <v>1</v>
      </c>
      <c r="F44">
        <v>0</v>
      </c>
      <c r="G44">
        <v>153</v>
      </c>
      <c r="H44">
        <v>13</v>
      </c>
      <c r="I44">
        <v>128</v>
      </c>
      <c r="J44">
        <v>37</v>
      </c>
      <c r="K44">
        <v>3</v>
      </c>
      <c r="L44">
        <v>0</v>
      </c>
      <c r="M44">
        <v>0</v>
      </c>
      <c r="N44">
        <v>0</v>
      </c>
      <c r="O44">
        <v>6</v>
      </c>
      <c r="P44">
        <v>0</v>
      </c>
    </row>
    <row r="45" spans="1:16" ht="16.5">
      <c r="A45" s="2" t="s">
        <v>56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1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6.5">
      <c r="A46" s="2" t="s">
        <v>57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6.5">
      <c r="A47" s="2" t="s">
        <v>58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6.5">
      <c r="A48" s="2" t="s">
        <v>59</v>
      </c>
      <c r="C48">
        <v>1</v>
      </c>
      <c r="D48">
        <v>0</v>
      </c>
      <c r="E48">
        <v>0</v>
      </c>
      <c r="F48">
        <v>0</v>
      </c>
      <c r="G48">
        <v>42</v>
      </c>
      <c r="H48">
        <v>12</v>
      </c>
      <c r="I48">
        <v>2</v>
      </c>
      <c r="J48">
        <v>2</v>
      </c>
      <c r="K48">
        <v>5</v>
      </c>
      <c r="L48">
        <v>2</v>
      </c>
      <c r="M48">
        <v>0</v>
      </c>
      <c r="N48">
        <v>0</v>
      </c>
      <c r="O48">
        <v>2</v>
      </c>
      <c r="P48">
        <v>0</v>
      </c>
    </row>
    <row r="49" spans="1:16" ht="16.5">
      <c r="A49" s="2" t="s">
        <v>60</v>
      </c>
      <c r="C49">
        <v>0</v>
      </c>
      <c r="D49">
        <v>0</v>
      </c>
      <c r="E49">
        <v>0</v>
      </c>
      <c r="F49">
        <v>0</v>
      </c>
      <c r="G49">
        <v>2</v>
      </c>
      <c r="H49">
        <v>0</v>
      </c>
      <c r="I49">
        <v>11</v>
      </c>
      <c r="J49">
        <v>2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6.5">
      <c r="A50" s="2" t="s">
        <v>61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6.5">
      <c r="A51" s="2" t="s">
        <v>7</v>
      </c>
      <c r="C51">
        <v>1</v>
      </c>
      <c r="D51">
        <v>0</v>
      </c>
      <c r="E51">
        <v>0</v>
      </c>
      <c r="F51">
        <v>0</v>
      </c>
      <c r="G51">
        <v>47</v>
      </c>
      <c r="H51">
        <v>18</v>
      </c>
      <c r="I51">
        <v>35</v>
      </c>
      <c r="J51">
        <v>20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6.5">
      <c r="A52" s="2" t="s">
        <v>8</v>
      </c>
      <c r="C52">
        <v>0</v>
      </c>
      <c r="D52">
        <v>0</v>
      </c>
      <c r="E52">
        <v>0</v>
      </c>
      <c r="F52">
        <v>0</v>
      </c>
      <c r="G52">
        <v>4</v>
      </c>
      <c r="H52">
        <v>1</v>
      </c>
      <c r="I52">
        <v>5</v>
      </c>
      <c r="J52">
        <v>2</v>
      </c>
      <c r="K52">
        <v>2</v>
      </c>
      <c r="L52">
        <v>0</v>
      </c>
      <c r="M52">
        <v>0</v>
      </c>
      <c r="N52">
        <v>0</v>
      </c>
      <c r="O52">
        <v>1</v>
      </c>
      <c r="P52">
        <v>0</v>
      </c>
    </row>
    <row r="53" spans="1:16" ht="16.5">
      <c r="A53" s="2" t="s">
        <v>62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 s="137">
        <v>32658</v>
      </c>
      <c r="J53" s="137">
        <v>153377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6.5">
      <c r="A54" s="2" t="s">
        <v>63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93</v>
      </c>
      <c r="J54">
        <v>34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6.5">
      <c r="A55" s="2" t="s">
        <v>64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 s="137">
        <v>24538</v>
      </c>
      <c r="J55" s="137">
        <v>4734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6.5">
      <c r="A56" s="2" t="s">
        <v>65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15</v>
      </c>
      <c r="J56">
        <v>717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6.5">
      <c r="A57" s="2" t="s">
        <v>66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 s="137">
        <v>1116</v>
      </c>
      <c r="J57" s="137">
        <v>147772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6.5">
      <c r="A58" s="2" t="s">
        <v>67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 s="137">
        <v>6859</v>
      </c>
      <c r="J58">
        <v>40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s="2" t="s">
        <v>68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37</v>
      </c>
      <c r="J59">
        <v>80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6.5">
      <c r="A60" s="2" t="s">
        <v>69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323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6.5">
      <c r="A61" s="2" t="s">
        <v>70</v>
      </c>
      <c r="C61">
        <v>23</v>
      </c>
      <c r="D61">
        <v>1</v>
      </c>
      <c r="E61">
        <v>0</v>
      </c>
      <c r="F61">
        <v>0</v>
      </c>
      <c r="G61">
        <v>551</v>
      </c>
      <c r="H61">
        <v>157</v>
      </c>
      <c r="I61">
        <v>560</v>
      </c>
      <c r="J61" s="137">
        <v>1560</v>
      </c>
      <c r="K61">
        <v>39</v>
      </c>
      <c r="L61">
        <v>3</v>
      </c>
      <c r="M61">
        <v>4</v>
      </c>
      <c r="N61">
        <v>1</v>
      </c>
      <c r="O61">
        <v>20</v>
      </c>
      <c r="P61">
        <v>7</v>
      </c>
    </row>
    <row r="62" spans="1:16" ht="16.5">
      <c r="A62" s="2" t="s">
        <v>71</v>
      </c>
      <c r="C62">
        <v>4</v>
      </c>
      <c r="D62">
        <v>0</v>
      </c>
      <c r="E62">
        <v>0</v>
      </c>
      <c r="F62">
        <v>0</v>
      </c>
      <c r="G62">
        <v>9</v>
      </c>
      <c r="H62">
        <v>9</v>
      </c>
      <c r="I62">
        <v>28</v>
      </c>
      <c r="J62">
        <v>48</v>
      </c>
      <c r="K62">
        <v>5</v>
      </c>
      <c r="L62">
        <v>0</v>
      </c>
      <c r="M62">
        <v>0</v>
      </c>
      <c r="N62">
        <v>0</v>
      </c>
      <c r="O62">
        <v>1</v>
      </c>
      <c r="P62">
        <v>0</v>
      </c>
    </row>
    <row r="63" spans="1:16" ht="16.5">
      <c r="A63" s="2" t="s">
        <v>72</v>
      </c>
      <c r="C63">
        <v>0</v>
      </c>
      <c r="D63">
        <v>7</v>
      </c>
      <c r="E63">
        <v>0</v>
      </c>
      <c r="F63">
        <v>0</v>
      </c>
      <c r="G63">
        <v>0</v>
      </c>
      <c r="H63">
        <v>260</v>
      </c>
      <c r="I63">
        <v>0</v>
      </c>
      <c r="J63" s="137">
        <v>3191</v>
      </c>
      <c r="K63">
        <v>0</v>
      </c>
      <c r="L63">
        <v>7</v>
      </c>
      <c r="M63">
        <v>0</v>
      </c>
      <c r="N63">
        <v>1</v>
      </c>
      <c r="O63">
        <v>0</v>
      </c>
      <c r="P63">
        <v>4</v>
      </c>
    </row>
    <row r="64" spans="1:16" ht="16.5">
      <c r="A64" s="2" t="s">
        <v>73</v>
      </c>
      <c r="C64">
        <v>11</v>
      </c>
      <c r="D64">
        <v>9</v>
      </c>
      <c r="E64">
        <v>0</v>
      </c>
      <c r="F64">
        <v>0</v>
      </c>
      <c r="G64">
        <v>418</v>
      </c>
      <c r="H64">
        <v>95</v>
      </c>
      <c r="I64" s="137">
        <v>1131</v>
      </c>
      <c r="J64" s="137">
        <v>1286</v>
      </c>
      <c r="K64">
        <v>22</v>
      </c>
      <c r="L64">
        <v>11</v>
      </c>
      <c r="M64">
        <v>18</v>
      </c>
      <c r="N64">
        <v>2</v>
      </c>
      <c r="O64">
        <v>11</v>
      </c>
      <c r="P64">
        <v>7</v>
      </c>
    </row>
    <row r="65" spans="1:16" ht="16.5">
      <c r="A65" s="2" t="s">
        <v>74</v>
      </c>
      <c r="C65">
        <v>0</v>
      </c>
      <c r="D65">
        <v>0</v>
      </c>
      <c r="E65">
        <v>0</v>
      </c>
      <c r="F65">
        <v>0</v>
      </c>
      <c r="G65">
        <v>2</v>
      </c>
      <c r="H65">
        <v>0</v>
      </c>
      <c r="I65">
        <v>2</v>
      </c>
      <c r="J65">
        <v>4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6.5">
      <c r="A66" s="2" t="s">
        <v>75</v>
      </c>
      <c r="C66">
        <v>1</v>
      </c>
      <c r="D66">
        <v>2</v>
      </c>
      <c r="E66">
        <v>0</v>
      </c>
      <c r="F66">
        <v>0</v>
      </c>
      <c r="G66">
        <v>168</v>
      </c>
      <c r="H66">
        <v>128</v>
      </c>
      <c r="I66">
        <v>95</v>
      </c>
      <c r="J66">
        <v>108</v>
      </c>
      <c r="K66">
        <v>2</v>
      </c>
      <c r="L66">
        <v>4</v>
      </c>
      <c r="M66">
        <v>1</v>
      </c>
      <c r="N66">
        <v>3</v>
      </c>
      <c r="O66">
        <v>12</v>
      </c>
      <c r="P66">
        <v>6</v>
      </c>
    </row>
    <row r="71" spans="3:15" ht="16.5">
      <c r="C71" s="2" t="s">
        <v>82</v>
      </c>
      <c r="E71" s="2" t="s">
        <v>83</v>
      </c>
      <c r="G71" s="2" t="s">
        <v>84</v>
      </c>
      <c r="I71" s="2" t="s">
        <v>85</v>
      </c>
      <c r="K71" s="2" t="s">
        <v>86</v>
      </c>
      <c r="M71" s="2" t="s">
        <v>87</v>
      </c>
      <c r="O71" s="2" t="s">
        <v>454</v>
      </c>
    </row>
    <row r="72" spans="3:16" ht="16.5">
      <c r="C72" s="2" t="s">
        <v>2</v>
      </c>
      <c r="D72" s="2" t="s">
        <v>3</v>
      </c>
      <c r="E72" s="2" t="s">
        <v>2</v>
      </c>
      <c r="F72" s="2" t="s">
        <v>3</v>
      </c>
      <c r="G72" s="2" t="s">
        <v>2</v>
      </c>
      <c r="H72" s="2" t="s">
        <v>3</v>
      </c>
      <c r="I72" s="2" t="s">
        <v>2</v>
      </c>
      <c r="J72" s="2" t="s">
        <v>3</v>
      </c>
      <c r="K72" s="2" t="s">
        <v>2</v>
      </c>
      <c r="L72" s="2" t="s">
        <v>3</v>
      </c>
      <c r="M72" s="2" t="s">
        <v>2</v>
      </c>
      <c r="N72" s="2" t="s">
        <v>3</v>
      </c>
      <c r="O72" s="2" t="s">
        <v>2</v>
      </c>
      <c r="P72" s="2" t="s">
        <v>3</v>
      </c>
    </row>
    <row r="74" spans="1:16" ht="16.5">
      <c r="A74" s="2" t="s">
        <v>52</v>
      </c>
      <c r="C74" s="137">
        <v>9911</v>
      </c>
      <c r="D74" s="137">
        <v>6386</v>
      </c>
      <c r="E74">
        <v>107</v>
      </c>
      <c r="F74">
        <v>31</v>
      </c>
      <c r="G74" s="137">
        <v>2143</v>
      </c>
      <c r="H74" s="137">
        <v>2381</v>
      </c>
      <c r="I74">
        <v>4</v>
      </c>
      <c r="J74">
        <v>17</v>
      </c>
      <c r="K74">
        <v>13</v>
      </c>
      <c r="L74">
        <v>0</v>
      </c>
      <c r="M74" s="137">
        <v>8037</v>
      </c>
      <c r="N74" s="137">
        <v>7005</v>
      </c>
      <c r="O74">
        <v>221</v>
      </c>
      <c r="P74">
        <v>334</v>
      </c>
    </row>
    <row r="75" spans="1:16" ht="16.5">
      <c r="A75" s="2" t="s">
        <v>53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6.5">
      <c r="A76" s="2" t="s">
        <v>54</v>
      </c>
      <c r="C76" s="137">
        <v>2815</v>
      </c>
      <c r="D76">
        <v>211</v>
      </c>
      <c r="E76">
        <v>19</v>
      </c>
      <c r="F76">
        <v>0</v>
      </c>
      <c r="G76">
        <v>360</v>
      </c>
      <c r="H76">
        <v>54</v>
      </c>
      <c r="I76">
        <v>0</v>
      </c>
      <c r="J76">
        <v>0</v>
      </c>
      <c r="K76">
        <v>4</v>
      </c>
      <c r="L76">
        <v>0</v>
      </c>
      <c r="M76">
        <v>376</v>
      </c>
      <c r="N76">
        <v>75</v>
      </c>
      <c r="O76">
        <v>0</v>
      </c>
      <c r="P76">
        <v>1</v>
      </c>
    </row>
    <row r="77" spans="1:16" ht="16.5">
      <c r="A77" s="2" t="s">
        <v>55</v>
      </c>
      <c r="C77">
        <v>837</v>
      </c>
      <c r="D77">
        <v>17</v>
      </c>
      <c r="E77">
        <v>4</v>
      </c>
      <c r="F77">
        <v>0</v>
      </c>
      <c r="G77">
        <v>130</v>
      </c>
      <c r="H77">
        <v>7</v>
      </c>
      <c r="I77">
        <v>0</v>
      </c>
      <c r="J77">
        <v>0</v>
      </c>
      <c r="K77">
        <v>0</v>
      </c>
      <c r="L77">
        <v>0</v>
      </c>
      <c r="M77">
        <v>495</v>
      </c>
      <c r="N77">
        <v>57</v>
      </c>
      <c r="O77">
        <v>0</v>
      </c>
      <c r="P77">
        <v>0</v>
      </c>
    </row>
    <row r="78" spans="1:16" ht="16.5">
      <c r="A78" s="2" t="s">
        <v>56</v>
      </c>
      <c r="C78">
        <v>3</v>
      </c>
      <c r="D78">
        <v>2</v>
      </c>
      <c r="E78">
        <v>0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3</v>
      </c>
      <c r="O78">
        <v>0</v>
      </c>
      <c r="P78">
        <v>0</v>
      </c>
    </row>
    <row r="79" spans="1:16" ht="16.5">
      <c r="A79" s="2" t="s">
        <v>57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</row>
    <row r="80" spans="1:16" ht="16.5">
      <c r="A80" s="2" t="s">
        <v>58</v>
      </c>
      <c r="C80">
        <v>9</v>
      </c>
      <c r="D80">
        <v>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3</v>
      </c>
      <c r="N80">
        <v>4</v>
      </c>
      <c r="O80">
        <v>0</v>
      </c>
      <c r="P80">
        <v>0</v>
      </c>
    </row>
    <row r="81" spans="1:16" ht="16.5">
      <c r="A81" s="2" t="s">
        <v>59</v>
      </c>
      <c r="C81">
        <v>418</v>
      </c>
      <c r="D81">
        <v>404</v>
      </c>
      <c r="E81">
        <v>3</v>
      </c>
      <c r="F81">
        <v>0</v>
      </c>
      <c r="G81">
        <v>30</v>
      </c>
      <c r="H81">
        <v>31</v>
      </c>
      <c r="I81">
        <v>0</v>
      </c>
      <c r="J81">
        <v>0</v>
      </c>
      <c r="K81">
        <v>1</v>
      </c>
      <c r="L81">
        <v>0</v>
      </c>
      <c r="M81">
        <v>72</v>
      </c>
      <c r="N81">
        <v>29</v>
      </c>
      <c r="O81">
        <v>0</v>
      </c>
      <c r="P81">
        <v>3</v>
      </c>
    </row>
    <row r="82" spans="1:16" ht="16.5">
      <c r="A82" s="2" t="s">
        <v>60</v>
      </c>
      <c r="C82">
        <v>18</v>
      </c>
      <c r="D82">
        <v>2</v>
      </c>
      <c r="E82">
        <v>0</v>
      </c>
      <c r="F82">
        <v>0</v>
      </c>
      <c r="G82">
        <v>3</v>
      </c>
      <c r="H82">
        <v>0</v>
      </c>
      <c r="I82">
        <v>0</v>
      </c>
      <c r="J82">
        <v>0</v>
      </c>
      <c r="K82">
        <v>0</v>
      </c>
      <c r="L82">
        <v>0</v>
      </c>
      <c r="M82">
        <v>293</v>
      </c>
      <c r="N82">
        <v>165</v>
      </c>
      <c r="O82">
        <v>0</v>
      </c>
      <c r="P82">
        <v>1</v>
      </c>
    </row>
    <row r="83" spans="1:16" ht="16.5">
      <c r="A83" s="2" t="s">
        <v>61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9</v>
      </c>
      <c r="N83">
        <v>20</v>
      </c>
      <c r="O83">
        <v>0</v>
      </c>
      <c r="P83">
        <v>0</v>
      </c>
    </row>
    <row r="84" spans="1:16" ht="16.5">
      <c r="A84" s="2" t="s">
        <v>7</v>
      </c>
      <c r="C84">
        <v>77</v>
      </c>
      <c r="D84">
        <v>19</v>
      </c>
      <c r="E84">
        <v>0</v>
      </c>
      <c r="F84">
        <v>0</v>
      </c>
      <c r="G84">
        <v>152</v>
      </c>
      <c r="H84">
        <v>53</v>
      </c>
      <c r="I84">
        <v>0</v>
      </c>
      <c r="J84">
        <v>0</v>
      </c>
      <c r="K84">
        <v>2</v>
      </c>
      <c r="L84">
        <v>0</v>
      </c>
      <c r="M84">
        <v>70</v>
      </c>
      <c r="N84">
        <v>104</v>
      </c>
      <c r="O84">
        <v>0</v>
      </c>
      <c r="P84">
        <v>0</v>
      </c>
    </row>
    <row r="85" spans="1:16" ht="16.5">
      <c r="A85" s="2" t="s">
        <v>8</v>
      </c>
      <c r="C85">
        <v>67</v>
      </c>
      <c r="D85">
        <v>0</v>
      </c>
      <c r="E85">
        <v>1</v>
      </c>
      <c r="F85">
        <v>0</v>
      </c>
      <c r="G85">
        <v>7</v>
      </c>
      <c r="H85">
        <v>1</v>
      </c>
      <c r="I85">
        <v>0</v>
      </c>
      <c r="J85">
        <v>0</v>
      </c>
      <c r="K85">
        <v>0</v>
      </c>
      <c r="L85">
        <v>0</v>
      </c>
      <c r="M85">
        <v>9</v>
      </c>
      <c r="N85">
        <v>4</v>
      </c>
      <c r="O85">
        <v>0</v>
      </c>
      <c r="P85">
        <v>0</v>
      </c>
    </row>
    <row r="86" spans="1:16" ht="16.5">
      <c r="A86" s="2" t="s">
        <v>62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v>0</v>
      </c>
      <c r="P86">
        <v>0</v>
      </c>
    </row>
    <row r="87" spans="1:16" ht="16.5">
      <c r="A87" s="2" t="s">
        <v>63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6.5">
      <c r="A88" s="2" t="s">
        <v>64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</row>
    <row r="89" spans="1:16" ht="16.5">
      <c r="A89" s="2" t="s">
        <v>65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s="2" t="s">
        <v>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6.5">
      <c r="A91" s="2" t="s">
        <v>67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6.5">
      <c r="A92" s="2" t="s">
        <v>68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</row>
    <row r="93" spans="1:16" ht="16.5">
      <c r="A93" s="2" t="s">
        <v>69</v>
      </c>
      <c r="C93">
        <v>3</v>
      </c>
      <c r="D93">
        <v>0</v>
      </c>
      <c r="E93">
        <v>0</v>
      </c>
      <c r="F93">
        <v>0</v>
      </c>
      <c r="G93">
        <v>3</v>
      </c>
      <c r="H93">
        <v>0</v>
      </c>
      <c r="I93">
        <v>0</v>
      </c>
      <c r="J93">
        <v>0</v>
      </c>
      <c r="K93">
        <v>0</v>
      </c>
      <c r="L93">
        <v>0</v>
      </c>
      <c r="M93">
        <v>2</v>
      </c>
      <c r="N93">
        <v>0</v>
      </c>
      <c r="O93">
        <v>0</v>
      </c>
      <c r="P93">
        <v>0</v>
      </c>
    </row>
    <row r="94" spans="1:16" ht="16.5">
      <c r="A94" s="2" t="s">
        <v>70</v>
      </c>
      <c r="C94" s="137">
        <v>3624</v>
      </c>
      <c r="D94" s="137">
        <v>1517</v>
      </c>
      <c r="E94">
        <v>35</v>
      </c>
      <c r="F94">
        <v>9</v>
      </c>
      <c r="G94">
        <v>598</v>
      </c>
      <c r="H94">
        <v>457</v>
      </c>
      <c r="I94">
        <v>1</v>
      </c>
      <c r="J94">
        <v>3</v>
      </c>
      <c r="K94">
        <v>6</v>
      </c>
      <c r="L94">
        <v>0</v>
      </c>
      <c r="M94" s="137">
        <v>1065</v>
      </c>
      <c r="N94">
        <v>721</v>
      </c>
      <c r="O94">
        <v>8</v>
      </c>
      <c r="P94">
        <v>18</v>
      </c>
    </row>
    <row r="95" spans="1:16" ht="16.5">
      <c r="A95" s="2" t="s">
        <v>71</v>
      </c>
      <c r="C95">
        <v>201</v>
      </c>
      <c r="D95">
        <v>99</v>
      </c>
      <c r="E95">
        <v>4</v>
      </c>
      <c r="F95">
        <v>0</v>
      </c>
      <c r="G95">
        <v>48</v>
      </c>
      <c r="H95">
        <v>21</v>
      </c>
      <c r="I95">
        <v>1</v>
      </c>
      <c r="J95">
        <v>0</v>
      </c>
      <c r="K95">
        <v>0</v>
      </c>
      <c r="L95">
        <v>0</v>
      </c>
      <c r="M95">
        <v>105</v>
      </c>
      <c r="N95">
        <v>27</v>
      </c>
      <c r="O95">
        <v>0</v>
      </c>
      <c r="P95">
        <v>0</v>
      </c>
    </row>
    <row r="96" spans="1:16" ht="16.5">
      <c r="A96" s="2" t="s">
        <v>72</v>
      </c>
      <c r="C96">
        <v>0</v>
      </c>
      <c r="D96" s="137">
        <v>2398</v>
      </c>
      <c r="E96">
        <v>0</v>
      </c>
      <c r="F96">
        <v>3</v>
      </c>
      <c r="G96">
        <v>0</v>
      </c>
      <c r="H96">
        <v>871</v>
      </c>
      <c r="I96">
        <v>0</v>
      </c>
      <c r="J96">
        <v>12</v>
      </c>
      <c r="K96">
        <v>0</v>
      </c>
      <c r="L96">
        <v>0</v>
      </c>
      <c r="M96">
        <v>0</v>
      </c>
      <c r="N96" s="137">
        <v>1028</v>
      </c>
      <c r="O96">
        <v>0</v>
      </c>
      <c r="P96">
        <v>13</v>
      </c>
    </row>
    <row r="97" spans="1:16" ht="16.5">
      <c r="A97" s="2" t="s">
        <v>73</v>
      </c>
      <c r="C97">
        <v>578</v>
      </c>
      <c r="D97">
        <v>669</v>
      </c>
      <c r="E97">
        <v>24</v>
      </c>
      <c r="F97">
        <v>7</v>
      </c>
      <c r="G97">
        <v>422</v>
      </c>
      <c r="H97">
        <v>508</v>
      </c>
      <c r="I97">
        <v>2</v>
      </c>
      <c r="J97">
        <v>2</v>
      </c>
      <c r="K97">
        <v>0</v>
      </c>
      <c r="L97">
        <v>0</v>
      </c>
      <c r="M97" s="137">
        <v>5189</v>
      </c>
      <c r="N97" s="137">
        <v>4483</v>
      </c>
      <c r="O97">
        <v>202</v>
      </c>
      <c r="P97">
        <v>288</v>
      </c>
    </row>
    <row r="98" spans="1:16" ht="16.5">
      <c r="A98" s="2" t="s">
        <v>74</v>
      </c>
      <c r="C98">
        <v>149</v>
      </c>
      <c r="D98">
        <v>9</v>
      </c>
      <c r="E98">
        <v>1</v>
      </c>
      <c r="F98">
        <v>0</v>
      </c>
      <c r="G98">
        <v>5</v>
      </c>
      <c r="H98">
        <v>4</v>
      </c>
      <c r="I98">
        <v>0</v>
      </c>
      <c r="J98">
        <v>0</v>
      </c>
      <c r="K98">
        <v>0</v>
      </c>
      <c r="L98">
        <v>0</v>
      </c>
      <c r="M98">
        <v>9</v>
      </c>
      <c r="N98">
        <v>4</v>
      </c>
      <c r="O98">
        <v>0</v>
      </c>
      <c r="P98">
        <v>0</v>
      </c>
    </row>
    <row r="99" spans="1:16" ht="16.5">
      <c r="A99" s="2" t="s">
        <v>75</v>
      </c>
      <c r="C99" s="137">
        <v>1112</v>
      </c>
      <c r="D99" s="137">
        <v>1035</v>
      </c>
      <c r="E99">
        <v>16</v>
      </c>
      <c r="F99">
        <v>12</v>
      </c>
      <c r="G99">
        <v>384</v>
      </c>
      <c r="H99">
        <v>374</v>
      </c>
      <c r="I99">
        <v>0</v>
      </c>
      <c r="J99">
        <v>0</v>
      </c>
      <c r="K99">
        <v>0</v>
      </c>
      <c r="L99">
        <v>0</v>
      </c>
      <c r="M99">
        <v>336</v>
      </c>
      <c r="N99">
        <v>281</v>
      </c>
      <c r="O99">
        <v>11</v>
      </c>
      <c r="P99">
        <v>10</v>
      </c>
    </row>
    <row r="104" spans="3:15" ht="16.5">
      <c r="C104" s="2" t="s">
        <v>88</v>
      </c>
      <c r="E104" s="2" t="s">
        <v>89</v>
      </c>
      <c r="G104" s="2" t="s">
        <v>90</v>
      </c>
      <c r="I104" s="5" t="s">
        <v>735</v>
      </c>
      <c r="K104" s="2" t="s">
        <v>91</v>
      </c>
      <c r="M104" s="2" t="s">
        <v>92</v>
      </c>
      <c r="O104" s="2" t="s">
        <v>93</v>
      </c>
    </row>
    <row r="105" spans="3:16" ht="16.5">
      <c r="C105" s="2" t="s">
        <v>2</v>
      </c>
      <c r="D105" s="2" t="s">
        <v>3</v>
      </c>
      <c r="E105" s="2" t="s">
        <v>2</v>
      </c>
      <c r="F105" s="2" t="s">
        <v>3</v>
      </c>
      <c r="G105" s="2" t="s">
        <v>2</v>
      </c>
      <c r="H105" s="2" t="s">
        <v>3</v>
      </c>
      <c r="I105" s="2" t="s">
        <v>2</v>
      </c>
      <c r="J105" s="2" t="s">
        <v>3</v>
      </c>
      <c r="K105" s="2" t="s">
        <v>2</v>
      </c>
      <c r="L105" s="2" t="s">
        <v>3</v>
      </c>
      <c r="M105" s="2" t="s">
        <v>2</v>
      </c>
      <c r="N105" s="2" t="s">
        <v>3</v>
      </c>
      <c r="O105" s="2" t="s">
        <v>2</v>
      </c>
      <c r="P105" s="2" t="s">
        <v>3</v>
      </c>
    </row>
    <row r="107" spans="1:16" ht="16.5">
      <c r="A107" s="2" t="s">
        <v>52</v>
      </c>
      <c r="C107">
        <v>152</v>
      </c>
      <c r="D107">
        <v>21</v>
      </c>
      <c r="E107">
        <v>75</v>
      </c>
      <c r="F107">
        <v>13</v>
      </c>
      <c r="G107" s="137">
        <v>36479</v>
      </c>
      <c r="H107" s="137">
        <v>57331</v>
      </c>
      <c r="I107">
        <v>1</v>
      </c>
      <c r="J107">
        <v>0</v>
      </c>
      <c r="K107" s="137">
        <v>1032</v>
      </c>
      <c r="L107">
        <v>818</v>
      </c>
      <c r="M107">
        <v>15</v>
      </c>
      <c r="N107">
        <v>4</v>
      </c>
      <c r="O107" s="137">
        <v>61901</v>
      </c>
      <c r="P107" s="137">
        <v>16281</v>
      </c>
    </row>
    <row r="108" spans="1:16" ht="16.5">
      <c r="A108" s="2" t="s">
        <v>53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6.5">
      <c r="A109" s="2" t="s">
        <v>54</v>
      </c>
      <c r="C109">
        <v>7</v>
      </c>
      <c r="D109">
        <v>0</v>
      </c>
      <c r="E109">
        <v>20</v>
      </c>
      <c r="F109">
        <v>0</v>
      </c>
      <c r="G109">
        <v>72</v>
      </c>
      <c r="H109">
        <v>31</v>
      </c>
      <c r="I109">
        <v>1</v>
      </c>
      <c r="J109">
        <v>0</v>
      </c>
      <c r="K109">
        <v>217</v>
      </c>
      <c r="L109">
        <v>57</v>
      </c>
      <c r="M109">
        <v>5</v>
      </c>
      <c r="N109">
        <v>0</v>
      </c>
      <c r="O109">
        <v>60</v>
      </c>
      <c r="P109">
        <v>20</v>
      </c>
    </row>
    <row r="110" spans="1:16" ht="16.5">
      <c r="A110" s="2" t="s">
        <v>55</v>
      </c>
      <c r="C110">
        <v>2</v>
      </c>
      <c r="D110">
        <v>0</v>
      </c>
      <c r="E110">
        <v>0</v>
      </c>
      <c r="F110">
        <v>0</v>
      </c>
      <c r="G110">
        <v>283</v>
      </c>
      <c r="H110">
        <v>31</v>
      </c>
      <c r="I110">
        <v>0</v>
      </c>
      <c r="J110">
        <v>0</v>
      </c>
      <c r="K110">
        <v>73</v>
      </c>
      <c r="L110">
        <v>4</v>
      </c>
      <c r="M110">
        <v>0</v>
      </c>
      <c r="N110">
        <v>0</v>
      </c>
      <c r="O110">
        <v>39</v>
      </c>
      <c r="P110">
        <v>10</v>
      </c>
    </row>
    <row r="111" spans="1:16" ht="16.5">
      <c r="A111" s="2" t="s">
        <v>56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s="2" t="s">
        <v>57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s="2" t="s">
        <v>58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2</v>
      </c>
      <c r="M113">
        <v>0</v>
      </c>
      <c r="N113">
        <v>0</v>
      </c>
      <c r="O113">
        <v>0</v>
      </c>
      <c r="P113">
        <v>0</v>
      </c>
    </row>
    <row r="114" spans="1:16" ht="16.5">
      <c r="A114" s="2" t="s">
        <v>59</v>
      </c>
      <c r="C114">
        <v>4</v>
      </c>
      <c r="D114">
        <v>0</v>
      </c>
      <c r="E114">
        <v>2</v>
      </c>
      <c r="F114">
        <v>0</v>
      </c>
      <c r="G114">
        <v>22</v>
      </c>
      <c r="H114">
        <v>39</v>
      </c>
      <c r="I114">
        <v>0</v>
      </c>
      <c r="J114">
        <v>0</v>
      </c>
      <c r="K114">
        <v>17</v>
      </c>
      <c r="L114">
        <v>15</v>
      </c>
      <c r="M114">
        <v>1</v>
      </c>
      <c r="N114">
        <v>0</v>
      </c>
      <c r="O114">
        <v>5</v>
      </c>
      <c r="P114">
        <v>6</v>
      </c>
    </row>
    <row r="115" spans="1:16" ht="16.5">
      <c r="A115" s="2" t="s">
        <v>60</v>
      </c>
      <c r="C115">
        <v>1</v>
      </c>
      <c r="D115">
        <v>0</v>
      </c>
      <c r="E115">
        <v>1</v>
      </c>
      <c r="F115">
        <v>0</v>
      </c>
      <c r="G115">
        <v>4</v>
      </c>
      <c r="H115">
        <v>3</v>
      </c>
      <c r="I115">
        <v>0</v>
      </c>
      <c r="J115">
        <v>0</v>
      </c>
      <c r="K115">
        <v>2</v>
      </c>
      <c r="L115">
        <v>0</v>
      </c>
      <c r="M115">
        <v>1</v>
      </c>
      <c r="N115">
        <v>0</v>
      </c>
      <c r="O115">
        <v>4</v>
      </c>
      <c r="P115">
        <v>0</v>
      </c>
    </row>
    <row r="116" spans="1:16" ht="16.5">
      <c r="A116" s="2" t="s">
        <v>61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1</v>
      </c>
    </row>
    <row r="117" spans="1:16" ht="16.5">
      <c r="A117" s="2" t="s">
        <v>7</v>
      </c>
      <c r="C117">
        <v>42</v>
      </c>
      <c r="D117">
        <v>0</v>
      </c>
      <c r="E117">
        <v>0</v>
      </c>
      <c r="F117">
        <v>0</v>
      </c>
      <c r="G117">
        <v>67</v>
      </c>
      <c r="H117">
        <v>113</v>
      </c>
      <c r="I117">
        <v>0</v>
      </c>
      <c r="J117">
        <v>0</v>
      </c>
      <c r="K117">
        <v>20</v>
      </c>
      <c r="L117">
        <v>37</v>
      </c>
      <c r="M117">
        <v>0</v>
      </c>
      <c r="N117">
        <v>0</v>
      </c>
      <c r="O117">
        <v>19</v>
      </c>
      <c r="P117">
        <v>9</v>
      </c>
    </row>
    <row r="118" spans="1:16" ht="16.5">
      <c r="A118" s="2" t="s">
        <v>8</v>
      </c>
      <c r="C118">
        <v>0</v>
      </c>
      <c r="D118">
        <v>0</v>
      </c>
      <c r="E118">
        <v>0</v>
      </c>
      <c r="F118">
        <v>0</v>
      </c>
      <c r="G118">
        <v>19</v>
      </c>
      <c r="H118">
        <v>10</v>
      </c>
      <c r="I118">
        <v>0</v>
      </c>
      <c r="J118">
        <v>0</v>
      </c>
      <c r="K118">
        <v>5</v>
      </c>
      <c r="L118">
        <v>0</v>
      </c>
      <c r="M118">
        <v>0</v>
      </c>
      <c r="N118">
        <v>0</v>
      </c>
      <c r="O118">
        <v>97</v>
      </c>
      <c r="P118">
        <v>39</v>
      </c>
    </row>
    <row r="119" spans="1:16" ht="16.5">
      <c r="A119" s="2" t="s">
        <v>62</v>
      </c>
      <c r="C119">
        <v>0</v>
      </c>
      <c r="D119">
        <v>0</v>
      </c>
      <c r="E119">
        <v>0</v>
      </c>
      <c r="F119">
        <v>0</v>
      </c>
      <c r="G119" s="137">
        <v>35207</v>
      </c>
      <c r="H119" s="137">
        <v>53472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 s="137">
        <v>58736</v>
      </c>
      <c r="P119" s="137">
        <v>11011</v>
      </c>
    </row>
    <row r="120" spans="1:16" ht="16.5">
      <c r="A120" s="2" t="s">
        <v>63</v>
      </c>
      <c r="C120">
        <v>0</v>
      </c>
      <c r="D120">
        <v>0</v>
      </c>
      <c r="E120">
        <v>0</v>
      </c>
      <c r="F120">
        <v>0</v>
      </c>
      <c r="G120">
        <v>51</v>
      </c>
      <c r="H120">
        <v>53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 s="137">
        <v>2009</v>
      </c>
      <c r="P120">
        <v>16</v>
      </c>
    </row>
    <row r="121" spans="1:16" ht="16.5">
      <c r="A121" s="2" t="s">
        <v>64</v>
      </c>
      <c r="C121">
        <v>0</v>
      </c>
      <c r="D121">
        <v>0</v>
      </c>
      <c r="E121">
        <v>0</v>
      </c>
      <c r="F121">
        <v>0</v>
      </c>
      <c r="G121" s="137">
        <v>33098</v>
      </c>
      <c r="H121" s="137">
        <v>32807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 s="137">
        <v>56323</v>
      </c>
      <c r="P121" s="137">
        <v>10246</v>
      </c>
    </row>
    <row r="122" spans="1:16" ht="16.5">
      <c r="A122" s="2" t="s">
        <v>65</v>
      </c>
      <c r="C122">
        <v>0</v>
      </c>
      <c r="D122">
        <v>0</v>
      </c>
      <c r="E122">
        <v>0</v>
      </c>
      <c r="F122">
        <v>0</v>
      </c>
      <c r="G122">
        <v>15</v>
      </c>
      <c r="H122">
        <v>294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15</v>
      </c>
      <c r="P122">
        <v>14</v>
      </c>
    </row>
    <row r="123" spans="1:16" ht="16.5">
      <c r="A123" s="2" t="s">
        <v>66</v>
      </c>
      <c r="C123">
        <v>0</v>
      </c>
      <c r="D123">
        <v>0</v>
      </c>
      <c r="E123">
        <v>0</v>
      </c>
      <c r="F123">
        <v>0</v>
      </c>
      <c r="G123">
        <v>487</v>
      </c>
      <c r="H123" s="137">
        <v>20194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323</v>
      </c>
      <c r="P123">
        <v>724</v>
      </c>
    </row>
    <row r="124" spans="1:16" ht="16.5">
      <c r="A124" s="2" t="s">
        <v>67</v>
      </c>
      <c r="C124">
        <v>0</v>
      </c>
      <c r="D124">
        <v>0</v>
      </c>
      <c r="E124">
        <v>0</v>
      </c>
      <c r="F124">
        <v>0</v>
      </c>
      <c r="G124" s="137">
        <v>1429</v>
      </c>
      <c r="H124">
        <v>6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21</v>
      </c>
      <c r="P124">
        <v>0</v>
      </c>
    </row>
    <row r="125" spans="1:16" ht="16.5">
      <c r="A125" s="2" t="s">
        <v>68</v>
      </c>
      <c r="C125">
        <v>0</v>
      </c>
      <c r="D125">
        <v>0</v>
      </c>
      <c r="E125">
        <v>0</v>
      </c>
      <c r="F125">
        <v>0</v>
      </c>
      <c r="G125">
        <v>127</v>
      </c>
      <c r="H125">
        <v>118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45</v>
      </c>
      <c r="P125">
        <v>11</v>
      </c>
    </row>
    <row r="126" spans="1:16" ht="16.5">
      <c r="A126" s="2" t="s">
        <v>69</v>
      </c>
      <c r="C126">
        <v>0</v>
      </c>
      <c r="D126">
        <v>0</v>
      </c>
      <c r="E126">
        <v>0</v>
      </c>
      <c r="F126">
        <v>0</v>
      </c>
      <c r="G126">
        <v>4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6.5">
      <c r="A127" s="2" t="s">
        <v>70</v>
      </c>
      <c r="C127">
        <v>68</v>
      </c>
      <c r="D127">
        <v>10</v>
      </c>
      <c r="E127">
        <v>34</v>
      </c>
      <c r="F127">
        <v>3</v>
      </c>
      <c r="G127">
        <v>524</v>
      </c>
      <c r="H127" s="137">
        <v>1118</v>
      </c>
      <c r="I127">
        <v>0</v>
      </c>
      <c r="J127">
        <v>0</v>
      </c>
      <c r="K127">
        <v>475</v>
      </c>
      <c r="L127">
        <v>215</v>
      </c>
      <c r="M127">
        <v>3</v>
      </c>
      <c r="N127">
        <v>1</v>
      </c>
      <c r="O127" s="137">
        <v>2141</v>
      </c>
      <c r="P127" s="137">
        <v>1669</v>
      </c>
    </row>
    <row r="128" spans="1:16" ht="16.5">
      <c r="A128" s="2" t="s">
        <v>71</v>
      </c>
      <c r="C128">
        <v>7</v>
      </c>
      <c r="D128">
        <v>0</v>
      </c>
      <c r="E128">
        <v>9</v>
      </c>
      <c r="F128">
        <v>0</v>
      </c>
      <c r="G128">
        <v>67</v>
      </c>
      <c r="H128">
        <v>40</v>
      </c>
      <c r="I128">
        <v>0</v>
      </c>
      <c r="J128">
        <v>0</v>
      </c>
      <c r="K128">
        <v>27</v>
      </c>
      <c r="L128">
        <v>9</v>
      </c>
      <c r="M128">
        <v>2</v>
      </c>
      <c r="N128">
        <v>0</v>
      </c>
      <c r="O128">
        <v>532</v>
      </c>
      <c r="P128">
        <v>36</v>
      </c>
    </row>
    <row r="129" spans="1:16" ht="16.5">
      <c r="A129" s="2" t="s">
        <v>72</v>
      </c>
      <c r="C129">
        <v>0</v>
      </c>
      <c r="D129">
        <v>8</v>
      </c>
      <c r="E129">
        <v>0</v>
      </c>
      <c r="F129">
        <v>6</v>
      </c>
      <c r="G129">
        <v>0</v>
      </c>
      <c r="H129" s="137">
        <v>2283</v>
      </c>
      <c r="I129">
        <v>0</v>
      </c>
      <c r="J129">
        <v>0</v>
      </c>
      <c r="K129">
        <v>0</v>
      </c>
      <c r="L129">
        <v>248</v>
      </c>
      <c r="M129">
        <v>0</v>
      </c>
      <c r="N129">
        <v>1</v>
      </c>
      <c r="O129">
        <v>0</v>
      </c>
      <c r="P129" s="137">
        <v>3024</v>
      </c>
    </row>
    <row r="130" spans="1:16" ht="16.5">
      <c r="A130" s="2" t="s">
        <v>73</v>
      </c>
      <c r="C130">
        <v>21</v>
      </c>
      <c r="D130">
        <v>3</v>
      </c>
      <c r="E130">
        <v>6</v>
      </c>
      <c r="F130">
        <v>2</v>
      </c>
      <c r="G130">
        <v>110</v>
      </c>
      <c r="H130">
        <v>103</v>
      </c>
      <c r="I130">
        <v>0</v>
      </c>
      <c r="J130">
        <v>0</v>
      </c>
      <c r="K130">
        <v>66</v>
      </c>
      <c r="L130">
        <v>121</v>
      </c>
      <c r="M130">
        <v>2</v>
      </c>
      <c r="N130">
        <v>0</v>
      </c>
      <c r="O130">
        <v>235</v>
      </c>
      <c r="P130">
        <v>423</v>
      </c>
    </row>
    <row r="131" spans="1:16" ht="16.5">
      <c r="A131" s="2" t="s">
        <v>74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1</v>
      </c>
    </row>
    <row r="132" spans="1:16" ht="16.5">
      <c r="A132" s="2" t="s">
        <v>75</v>
      </c>
      <c r="C132">
        <v>0</v>
      </c>
      <c r="D132">
        <v>0</v>
      </c>
      <c r="E132">
        <v>2</v>
      </c>
      <c r="F132">
        <v>2</v>
      </c>
      <c r="G132">
        <v>100</v>
      </c>
      <c r="H132">
        <v>88</v>
      </c>
      <c r="I132">
        <v>0</v>
      </c>
      <c r="J132">
        <v>0</v>
      </c>
      <c r="K132">
        <v>125</v>
      </c>
      <c r="L132">
        <v>110</v>
      </c>
      <c r="M132">
        <v>1</v>
      </c>
      <c r="N132">
        <v>2</v>
      </c>
      <c r="O132">
        <v>32</v>
      </c>
      <c r="P132">
        <v>32</v>
      </c>
    </row>
    <row r="137" spans="3:15" ht="16.5">
      <c r="C137" s="2" t="s">
        <v>94</v>
      </c>
      <c r="E137" s="2" t="s">
        <v>95</v>
      </c>
      <c r="G137" s="2" t="s">
        <v>455</v>
      </c>
      <c r="I137" s="2" t="s">
        <v>96</v>
      </c>
      <c r="K137" s="2" t="s">
        <v>456</v>
      </c>
      <c r="M137" s="2" t="s">
        <v>98</v>
      </c>
      <c r="O137" s="2" t="s">
        <v>457</v>
      </c>
    </row>
    <row r="138" spans="3:16" ht="16.5">
      <c r="C138" s="2" t="s">
        <v>2</v>
      </c>
      <c r="D138" s="2" t="s">
        <v>3</v>
      </c>
      <c r="E138" s="2" t="s">
        <v>2</v>
      </c>
      <c r="F138" s="2" t="s">
        <v>3</v>
      </c>
      <c r="G138" s="2" t="s">
        <v>2</v>
      </c>
      <c r="H138" s="2" t="s">
        <v>3</v>
      </c>
      <c r="I138" s="2" t="s">
        <v>2</v>
      </c>
      <c r="J138" s="2" t="s">
        <v>3</v>
      </c>
      <c r="K138" s="2" t="s">
        <v>2</v>
      </c>
      <c r="L138" s="2" t="s">
        <v>3</v>
      </c>
      <c r="M138" s="2" t="s">
        <v>2</v>
      </c>
      <c r="N138" s="2" t="s">
        <v>3</v>
      </c>
      <c r="O138" s="2" t="s">
        <v>2</v>
      </c>
      <c r="P138" s="2" t="s">
        <v>3</v>
      </c>
    </row>
    <row r="140" spans="1:16" ht="16.5">
      <c r="A140" s="2" t="s">
        <v>52</v>
      </c>
      <c r="C140">
        <v>171</v>
      </c>
      <c r="D140">
        <v>48</v>
      </c>
      <c r="E140" s="137">
        <v>55468</v>
      </c>
      <c r="F140" s="137">
        <v>55396</v>
      </c>
      <c r="G140">
        <v>40</v>
      </c>
      <c r="H140">
        <v>13</v>
      </c>
      <c r="I140">
        <v>15</v>
      </c>
      <c r="J140">
        <v>23</v>
      </c>
      <c r="K140">
        <v>1</v>
      </c>
      <c r="L140">
        <v>0</v>
      </c>
      <c r="M140">
        <v>13</v>
      </c>
      <c r="N140">
        <v>17</v>
      </c>
      <c r="O140">
        <v>24</v>
      </c>
      <c r="P140">
        <v>20</v>
      </c>
    </row>
    <row r="141" spans="1:16" ht="16.5">
      <c r="A141" s="2" t="s">
        <v>53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s="2" t="s">
        <v>54</v>
      </c>
      <c r="C142">
        <v>29</v>
      </c>
      <c r="D142">
        <v>2</v>
      </c>
      <c r="E142">
        <v>17</v>
      </c>
      <c r="F142">
        <v>27</v>
      </c>
      <c r="G142">
        <v>5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6.5">
      <c r="A143" s="2" t="s">
        <v>55</v>
      </c>
      <c r="C143">
        <v>10</v>
      </c>
      <c r="D143">
        <v>0</v>
      </c>
      <c r="E143">
        <v>12</v>
      </c>
      <c r="F143">
        <v>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s="2" t="s">
        <v>56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s="2" t="s">
        <v>57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.5">
      <c r="A146" s="2" t="s">
        <v>58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ht="16.5">
      <c r="A147" s="2" t="s">
        <v>59</v>
      </c>
      <c r="C147">
        <v>10</v>
      </c>
      <c r="D147">
        <v>2</v>
      </c>
      <c r="E147">
        <v>3</v>
      </c>
      <c r="F147">
        <v>8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s="2" t="s">
        <v>60</v>
      </c>
      <c r="C148">
        <v>0</v>
      </c>
      <c r="D148">
        <v>0</v>
      </c>
      <c r="E148">
        <v>0</v>
      </c>
      <c r="F148">
        <v>3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s="2" t="s">
        <v>61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s="2" t="s">
        <v>7</v>
      </c>
      <c r="C150">
        <v>0</v>
      </c>
      <c r="D150">
        <v>0</v>
      </c>
      <c r="E150">
        <v>37</v>
      </c>
      <c r="F150">
        <v>89</v>
      </c>
      <c r="G150">
        <v>1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6.5">
      <c r="A151" s="2" t="s">
        <v>8</v>
      </c>
      <c r="C151">
        <v>1</v>
      </c>
      <c r="D151">
        <v>0</v>
      </c>
      <c r="E151">
        <v>4</v>
      </c>
      <c r="F151">
        <v>11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s="2" t="s">
        <v>62</v>
      </c>
      <c r="C152">
        <v>0</v>
      </c>
      <c r="D152">
        <v>0</v>
      </c>
      <c r="E152" s="137">
        <v>53372</v>
      </c>
      <c r="F152" s="137">
        <v>33553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s="2" t="s">
        <v>63</v>
      </c>
      <c r="C153">
        <v>0</v>
      </c>
      <c r="D153">
        <v>0</v>
      </c>
      <c r="E153">
        <v>434</v>
      </c>
      <c r="F153">
        <v>45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s="2" t="s">
        <v>64</v>
      </c>
      <c r="C154">
        <v>0</v>
      </c>
      <c r="D154">
        <v>0</v>
      </c>
      <c r="E154" s="137">
        <v>52509</v>
      </c>
      <c r="F154" s="137">
        <v>20944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s="2" t="s">
        <v>65</v>
      </c>
      <c r="C155">
        <v>0</v>
      </c>
      <c r="D155">
        <v>0</v>
      </c>
      <c r="E155">
        <v>33</v>
      </c>
      <c r="F155">
        <v>23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s="2" t="s">
        <v>66</v>
      </c>
      <c r="C156">
        <v>0</v>
      </c>
      <c r="D156">
        <v>0</v>
      </c>
      <c r="E156">
        <v>329</v>
      </c>
      <c r="F156" s="137">
        <v>12437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s="2" t="s">
        <v>67</v>
      </c>
      <c r="C157">
        <v>0</v>
      </c>
      <c r="D157">
        <v>0</v>
      </c>
      <c r="E157">
        <v>6</v>
      </c>
      <c r="F157">
        <v>3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s="2" t="s">
        <v>68</v>
      </c>
      <c r="C158">
        <v>0</v>
      </c>
      <c r="D158">
        <v>0</v>
      </c>
      <c r="E158">
        <v>61</v>
      </c>
      <c r="F158">
        <v>101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s="2" t="s">
        <v>69</v>
      </c>
      <c r="C159">
        <v>0</v>
      </c>
      <c r="D159">
        <v>0</v>
      </c>
      <c r="E159">
        <v>4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6.5">
      <c r="A160" s="2" t="s">
        <v>70</v>
      </c>
      <c r="C160">
        <v>52</v>
      </c>
      <c r="D160">
        <v>9</v>
      </c>
      <c r="E160">
        <v>437</v>
      </c>
      <c r="F160" s="137">
        <v>4867</v>
      </c>
      <c r="G160">
        <v>17</v>
      </c>
      <c r="H160">
        <v>2</v>
      </c>
      <c r="I160">
        <v>0</v>
      </c>
      <c r="J160">
        <v>0</v>
      </c>
      <c r="K160">
        <v>0</v>
      </c>
      <c r="L160">
        <v>0</v>
      </c>
      <c r="M160">
        <v>2</v>
      </c>
      <c r="N160">
        <v>1</v>
      </c>
      <c r="O160">
        <v>0</v>
      </c>
      <c r="P160">
        <v>0</v>
      </c>
    </row>
    <row r="161" spans="1:16" ht="16.5">
      <c r="A161" s="2" t="s">
        <v>71</v>
      </c>
      <c r="C161">
        <v>10</v>
      </c>
      <c r="D161">
        <v>0</v>
      </c>
      <c r="E161">
        <v>33</v>
      </c>
      <c r="F161">
        <v>195</v>
      </c>
      <c r="G161">
        <v>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</row>
    <row r="162" spans="1:16" ht="16.5">
      <c r="A162" s="2" t="s">
        <v>72</v>
      </c>
      <c r="C162">
        <v>0</v>
      </c>
      <c r="D162">
        <v>7</v>
      </c>
      <c r="E162">
        <v>0</v>
      </c>
      <c r="F162" s="137">
        <v>14984</v>
      </c>
      <c r="G162">
        <v>0</v>
      </c>
      <c r="H162">
        <v>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</row>
    <row r="163" spans="1:16" ht="16.5">
      <c r="A163" s="2" t="s">
        <v>73</v>
      </c>
      <c r="C163">
        <v>47</v>
      </c>
      <c r="D163">
        <v>21</v>
      </c>
      <c r="E163" s="137">
        <v>1488</v>
      </c>
      <c r="F163" s="137">
        <v>1588</v>
      </c>
      <c r="G163">
        <v>13</v>
      </c>
      <c r="H163">
        <v>6</v>
      </c>
      <c r="I163">
        <v>15</v>
      </c>
      <c r="J163">
        <v>23</v>
      </c>
      <c r="K163">
        <v>0</v>
      </c>
      <c r="L163">
        <v>0</v>
      </c>
      <c r="M163">
        <v>10</v>
      </c>
      <c r="N163">
        <v>15</v>
      </c>
      <c r="O163">
        <v>24</v>
      </c>
      <c r="P163">
        <v>19</v>
      </c>
    </row>
    <row r="164" spans="1:16" ht="16.5">
      <c r="A164" s="2" t="s">
        <v>74</v>
      </c>
      <c r="C164">
        <v>0</v>
      </c>
      <c r="D164">
        <v>0</v>
      </c>
      <c r="E164">
        <v>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s="2" t="s">
        <v>75</v>
      </c>
      <c r="C165">
        <v>12</v>
      </c>
      <c r="D165">
        <v>7</v>
      </c>
      <c r="E165">
        <v>59</v>
      </c>
      <c r="F165">
        <v>63</v>
      </c>
      <c r="G165">
        <v>1</v>
      </c>
      <c r="H165">
        <v>2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</row>
    <row r="170" spans="3:15" ht="16.5">
      <c r="C170" s="2" t="s">
        <v>232</v>
      </c>
      <c r="E170" s="2" t="s">
        <v>233</v>
      </c>
      <c r="G170" s="2" t="s">
        <v>99</v>
      </c>
      <c r="I170" s="2" t="s">
        <v>100</v>
      </c>
      <c r="K170" s="2" t="s">
        <v>101</v>
      </c>
      <c r="M170" s="2" t="s">
        <v>102</v>
      </c>
      <c r="O170" s="2" t="s">
        <v>458</v>
      </c>
    </row>
    <row r="171" spans="3:16" ht="16.5">
      <c r="C171" s="2" t="s">
        <v>2</v>
      </c>
      <c r="D171" s="2" t="s">
        <v>3</v>
      </c>
      <c r="E171" s="2" t="s">
        <v>2</v>
      </c>
      <c r="F171" s="2" t="s">
        <v>3</v>
      </c>
      <c r="G171" s="2" t="s">
        <v>2</v>
      </c>
      <c r="H171" s="2" t="s">
        <v>3</v>
      </c>
      <c r="I171" s="2" t="s">
        <v>2</v>
      </c>
      <c r="J171" s="2" t="s">
        <v>3</v>
      </c>
      <c r="K171" s="2" t="s">
        <v>2</v>
      </c>
      <c r="L171" s="2" t="s">
        <v>3</v>
      </c>
      <c r="M171" s="2" t="s">
        <v>2</v>
      </c>
      <c r="N171" s="2" t="s">
        <v>3</v>
      </c>
      <c r="O171" s="2" t="s">
        <v>2</v>
      </c>
      <c r="P171" s="2" t="s">
        <v>3</v>
      </c>
    </row>
    <row r="173" spans="1:16" ht="16.5">
      <c r="A173" s="2" t="s">
        <v>52</v>
      </c>
      <c r="C173">
        <v>2</v>
      </c>
      <c r="D173">
        <v>0</v>
      </c>
      <c r="E173">
        <v>728</v>
      </c>
      <c r="F173">
        <v>360</v>
      </c>
      <c r="G173">
        <v>5</v>
      </c>
      <c r="H173">
        <v>6</v>
      </c>
      <c r="I173">
        <v>6</v>
      </c>
      <c r="J173">
        <v>5</v>
      </c>
      <c r="K173">
        <v>283</v>
      </c>
      <c r="L173">
        <v>120</v>
      </c>
      <c r="M173">
        <v>3</v>
      </c>
      <c r="N173">
        <v>6</v>
      </c>
      <c r="O173">
        <v>2</v>
      </c>
      <c r="P173">
        <v>2</v>
      </c>
    </row>
    <row r="174" spans="1:16" ht="16.5">
      <c r="A174" s="2" t="s">
        <v>53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s="2" t="s">
        <v>54</v>
      </c>
      <c r="C175">
        <v>1</v>
      </c>
      <c r="D175">
        <v>0</v>
      </c>
      <c r="E175">
        <v>94</v>
      </c>
      <c r="F175">
        <v>7</v>
      </c>
      <c r="G175">
        <v>1</v>
      </c>
      <c r="H175">
        <v>0</v>
      </c>
      <c r="I175">
        <v>0</v>
      </c>
      <c r="J175">
        <v>0</v>
      </c>
      <c r="K175">
        <v>25</v>
      </c>
      <c r="L175">
        <v>3</v>
      </c>
      <c r="M175">
        <v>0</v>
      </c>
      <c r="N175">
        <v>0</v>
      </c>
      <c r="O175">
        <v>0</v>
      </c>
      <c r="P175">
        <v>0</v>
      </c>
    </row>
    <row r="176" spans="1:16" ht="16.5">
      <c r="A176" s="2" t="s">
        <v>55</v>
      </c>
      <c r="C176">
        <v>0</v>
      </c>
      <c r="D176">
        <v>0</v>
      </c>
      <c r="E176">
        <v>29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8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s="2" t="s">
        <v>56</v>
      </c>
      <c r="C177">
        <v>0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s="2" t="s">
        <v>57</v>
      </c>
      <c r="C178">
        <v>0</v>
      </c>
      <c r="D178">
        <v>0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s="2" t="s">
        <v>58</v>
      </c>
      <c r="C179">
        <v>0</v>
      </c>
      <c r="D179">
        <v>0</v>
      </c>
      <c r="E179">
        <v>2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s="2" t="s">
        <v>59</v>
      </c>
      <c r="C180">
        <v>0</v>
      </c>
      <c r="D180">
        <v>0</v>
      </c>
      <c r="E180">
        <v>190</v>
      </c>
      <c r="F180">
        <v>45</v>
      </c>
      <c r="G180">
        <v>0</v>
      </c>
      <c r="H180">
        <v>0</v>
      </c>
      <c r="I180">
        <v>0</v>
      </c>
      <c r="J180">
        <v>0</v>
      </c>
      <c r="K180">
        <v>130</v>
      </c>
      <c r="L180">
        <v>47</v>
      </c>
      <c r="M180">
        <v>0</v>
      </c>
      <c r="N180">
        <v>0</v>
      </c>
      <c r="O180">
        <v>0</v>
      </c>
      <c r="P180">
        <v>0</v>
      </c>
    </row>
    <row r="181" spans="1:16" ht="16.5">
      <c r="A181" s="2" t="s">
        <v>60</v>
      </c>
      <c r="C181">
        <v>0</v>
      </c>
      <c r="D181">
        <v>0</v>
      </c>
      <c r="E181">
        <v>3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6.5">
      <c r="A182" s="2" t="s">
        <v>61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6.5">
      <c r="A183" s="2" t="s">
        <v>7</v>
      </c>
      <c r="C183">
        <v>0</v>
      </c>
      <c r="D183">
        <v>0</v>
      </c>
      <c r="E183">
        <v>23</v>
      </c>
      <c r="F183">
        <v>17</v>
      </c>
      <c r="G183">
        <v>1</v>
      </c>
      <c r="H183">
        <v>0</v>
      </c>
      <c r="I183">
        <v>0</v>
      </c>
      <c r="J183">
        <v>0</v>
      </c>
      <c r="K183">
        <v>2</v>
      </c>
      <c r="L183">
        <v>2</v>
      </c>
      <c r="M183">
        <v>0</v>
      </c>
      <c r="N183">
        <v>0</v>
      </c>
      <c r="O183">
        <v>0</v>
      </c>
      <c r="P183">
        <v>0</v>
      </c>
    </row>
    <row r="184" spans="1:16" ht="16.5">
      <c r="A184" s="2" t="s">
        <v>8</v>
      </c>
      <c r="C184">
        <v>0</v>
      </c>
      <c r="D184">
        <v>0</v>
      </c>
      <c r="E184">
        <v>8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s="2" t="s">
        <v>62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s="2" t="s">
        <v>63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s="2" t="s">
        <v>64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s="2" t="s">
        <v>65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s="2" t="s">
        <v>66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s="2" t="s">
        <v>67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s="2" t="s">
        <v>68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s="2" t="s">
        <v>69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s="2" t="s">
        <v>70</v>
      </c>
      <c r="C193">
        <v>0</v>
      </c>
      <c r="D193">
        <v>0</v>
      </c>
      <c r="E193">
        <v>252</v>
      </c>
      <c r="F193">
        <v>83</v>
      </c>
      <c r="G193">
        <v>1</v>
      </c>
      <c r="H193">
        <v>1</v>
      </c>
      <c r="I193">
        <v>0</v>
      </c>
      <c r="J193">
        <v>1</v>
      </c>
      <c r="K193">
        <v>74</v>
      </c>
      <c r="L193">
        <v>18</v>
      </c>
      <c r="M193">
        <v>3</v>
      </c>
      <c r="N193">
        <v>1</v>
      </c>
      <c r="O193">
        <v>2</v>
      </c>
      <c r="P193">
        <v>2</v>
      </c>
    </row>
    <row r="194" spans="1:16" ht="16.5">
      <c r="A194" s="2" t="s">
        <v>71</v>
      </c>
      <c r="C194">
        <v>0</v>
      </c>
      <c r="D194">
        <v>0</v>
      </c>
      <c r="E194">
        <v>22</v>
      </c>
      <c r="F194">
        <v>6</v>
      </c>
      <c r="G194">
        <v>0</v>
      </c>
      <c r="H194">
        <v>0</v>
      </c>
      <c r="I194">
        <v>0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s="2" t="s">
        <v>72</v>
      </c>
      <c r="C195">
        <v>0</v>
      </c>
      <c r="D195">
        <v>0</v>
      </c>
      <c r="E195">
        <v>0</v>
      </c>
      <c r="F195">
        <v>101</v>
      </c>
      <c r="G195">
        <v>0</v>
      </c>
      <c r="H195">
        <v>3</v>
      </c>
      <c r="I195">
        <v>0</v>
      </c>
      <c r="J195">
        <v>0</v>
      </c>
      <c r="K195">
        <v>0</v>
      </c>
      <c r="L195">
        <v>20</v>
      </c>
      <c r="M195">
        <v>0</v>
      </c>
      <c r="N195">
        <v>5</v>
      </c>
      <c r="O195">
        <v>0</v>
      </c>
      <c r="P195">
        <v>0</v>
      </c>
    </row>
    <row r="196" spans="1:16" ht="16.5">
      <c r="A196" s="2" t="s">
        <v>73</v>
      </c>
      <c r="C196">
        <v>1</v>
      </c>
      <c r="D196">
        <v>0</v>
      </c>
      <c r="E196">
        <v>41</v>
      </c>
      <c r="F196">
        <v>30</v>
      </c>
      <c r="G196">
        <v>1</v>
      </c>
      <c r="H196">
        <v>2</v>
      </c>
      <c r="I196">
        <v>6</v>
      </c>
      <c r="J196">
        <v>4</v>
      </c>
      <c r="K196">
        <v>17</v>
      </c>
      <c r="L196">
        <v>10</v>
      </c>
      <c r="M196">
        <v>0</v>
      </c>
      <c r="N196">
        <v>0</v>
      </c>
      <c r="O196">
        <v>0</v>
      </c>
      <c r="P196">
        <v>0</v>
      </c>
    </row>
    <row r="197" spans="1:16" ht="16.5">
      <c r="A197" s="2" t="s">
        <v>74</v>
      </c>
      <c r="C197">
        <v>0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s="2" t="s">
        <v>75</v>
      </c>
      <c r="C198">
        <v>0</v>
      </c>
      <c r="D198">
        <v>0</v>
      </c>
      <c r="E198">
        <v>62</v>
      </c>
      <c r="F198">
        <v>69</v>
      </c>
      <c r="G198">
        <v>0</v>
      </c>
      <c r="H198">
        <v>0</v>
      </c>
      <c r="I198">
        <v>0</v>
      </c>
      <c r="J198">
        <v>0</v>
      </c>
      <c r="K198">
        <v>20</v>
      </c>
      <c r="L198">
        <v>20</v>
      </c>
      <c r="M198">
        <v>0</v>
      </c>
      <c r="N198">
        <v>0</v>
      </c>
      <c r="O198">
        <v>0</v>
      </c>
      <c r="P198">
        <v>0</v>
      </c>
    </row>
    <row r="203" spans="3:15" ht="16.5">
      <c r="C203" s="2" t="s">
        <v>234</v>
      </c>
      <c r="E203" s="2" t="s">
        <v>235</v>
      </c>
      <c r="G203" s="2" t="s">
        <v>103</v>
      </c>
      <c r="I203" s="2" t="s">
        <v>245</v>
      </c>
      <c r="K203" s="2" t="s">
        <v>104</v>
      </c>
      <c r="M203" s="2" t="s">
        <v>105</v>
      </c>
      <c r="O203" s="2" t="s">
        <v>106</v>
      </c>
    </row>
    <row r="204" spans="3:16" ht="16.5">
      <c r="C204" s="2" t="s">
        <v>2</v>
      </c>
      <c r="D204" s="2" t="s">
        <v>3</v>
      </c>
      <c r="E204" s="2" t="s">
        <v>2</v>
      </c>
      <c r="F204" s="2" t="s">
        <v>3</v>
      </c>
      <c r="G204" s="2" t="s">
        <v>2</v>
      </c>
      <c r="H204" s="2" t="s">
        <v>3</v>
      </c>
      <c r="I204" s="2" t="s">
        <v>2</v>
      </c>
      <c r="J204" s="2" t="s">
        <v>3</v>
      </c>
      <c r="K204" s="2" t="s">
        <v>2</v>
      </c>
      <c r="L204" s="2" t="s">
        <v>3</v>
      </c>
      <c r="M204" s="2" t="s">
        <v>2</v>
      </c>
      <c r="N204" s="2" t="s">
        <v>3</v>
      </c>
      <c r="O204" s="2" t="s">
        <v>2</v>
      </c>
      <c r="P204" s="2" t="s">
        <v>3</v>
      </c>
    </row>
    <row r="206" spans="1:16" ht="16.5">
      <c r="A206" s="2" t="s">
        <v>52</v>
      </c>
      <c r="C206">
        <v>0</v>
      </c>
      <c r="D206">
        <v>1</v>
      </c>
      <c r="E206">
        <v>0</v>
      </c>
      <c r="F206">
        <v>1</v>
      </c>
      <c r="G206">
        <v>5</v>
      </c>
      <c r="H206">
        <v>15</v>
      </c>
      <c r="I206">
        <v>1</v>
      </c>
      <c r="J206">
        <v>0</v>
      </c>
      <c r="K206">
        <v>106</v>
      </c>
      <c r="L206">
        <v>45</v>
      </c>
      <c r="M206">
        <v>100</v>
      </c>
      <c r="N206">
        <v>29</v>
      </c>
      <c r="O206">
        <v>11</v>
      </c>
      <c r="P206">
        <v>9</v>
      </c>
    </row>
    <row r="207" spans="1:16" ht="16.5">
      <c r="A207" s="2" t="s">
        <v>53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6.5">
      <c r="A208" s="2" t="s">
        <v>54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15</v>
      </c>
      <c r="L208">
        <v>1</v>
      </c>
      <c r="M208">
        <v>18</v>
      </c>
      <c r="N208">
        <v>0</v>
      </c>
      <c r="O208">
        <v>1</v>
      </c>
      <c r="P208">
        <v>1</v>
      </c>
    </row>
    <row r="209" spans="1:16" ht="16.5">
      <c r="A209" s="2" t="s">
        <v>55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8</v>
      </c>
      <c r="L209">
        <v>0</v>
      </c>
      <c r="M209">
        <v>8</v>
      </c>
      <c r="N209">
        <v>0</v>
      </c>
      <c r="O209">
        <v>0</v>
      </c>
      <c r="P209">
        <v>1</v>
      </c>
    </row>
    <row r="210" spans="1:16" ht="16.5">
      <c r="A210" s="2" t="s">
        <v>56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6.5">
      <c r="A211" s="2" t="s">
        <v>57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6.5">
      <c r="A212" s="2" t="s">
        <v>58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6.5">
      <c r="A213" s="2" t="s">
        <v>59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14</v>
      </c>
      <c r="L213">
        <v>3</v>
      </c>
      <c r="M213">
        <v>7</v>
      </c>
      <c r="N213">
        <v>3</v>
      </c>
      <c r="O213">
        <v>0</v>
      </c>
      <c r="P213">
        <v>0</v>
      </c>
    </row>
    <row r="214" spans="1:16" ht="16.5">
      <c r="A214" s="2" t="s">
        <v>60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</row>
    <row r="215" spans="1:16" ht="16.5">
      <c r="A215" s="2" t="s">
        <v>61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</row>
    <row r="216" spans="1:16" ht="16.5">
      <c r="A216" s="2" t="s">
        <v>7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2</v>
      </c>
      <c r="L216">
        <v>1</v>
      </c>
      <c r="M216">
        <v>10</v>
      </c>
      <c r="N216">
        <v>7</v>
      </c>
      <c r="O216">
        <v>0</v>
      </c>
      <c r="P216">
        <v>0</v>
      </c>
    </row>
    <row r="217" spans="1:16" ht="16.5">
      <c r="A217" s="2" t="s">
        <v>8</v>
      </c>
      <c r="C217">
        <v>0</v>
      </c>
      <c r="D217">
        <v>0</v>
      </c>
      <c r="E217">
        <v>0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</v>
      </c>
      <c r="N217">
        <v>0</v>
      </c>
      <c r="O217">
        <v>0</v>
      </c>
      <c r="P217">
        <v>0</v>
      </c>
    </row>
    <row r="218" spans="1:16" ht="16.5">
      <c r="A218" s="2" t="s">
        <v>62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s="2" t="s">
        <v>63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s="2" t="s">
        <v>64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s="2" t="s">
        <v>65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s="2" t="s">
        <v>66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s="2" t="s">
        <v>67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s="2" t="s">
        <v>68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s="2" t="s">
        <v>69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s="2" t="s">
        <v>70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41</v>
      </c>
      <c r="L226">
        <v>16</v>
      </c>
      <c r="M226">
        <v>35</v>
      </c>
      <c r="N226">
        <v>3</v>
      </c>
      <c r="O226">
        <v>7</v>
      </c>
      <c r="P226">
        <v>3</v>
      </c>
    </row>
    <row r="227" spans="1:16" ht="16.5">
      <c r="A227" s="2" t="s">
        <v>71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10</v>
      </c>
      <c r="L227">
        <v>0</v>
      </c>
      <c r="M227">
        <v>3</v>
      </c>
      <c r="N227">
        <v>0</v>
      </c>
      <c r="O227">
        <v>0</v>
      </c>
      <c r="P227">
        <v>0</v>
      </c>
    </row>
    <row r="228" spans="1:16" ht="16.5">
      <c r="A228" s="2" t="s">
        <v>72</v>
      </c>
      <c r="C228">
        <v>0</v>
      </c>
      <c r="D228">
        <v>1</v>
      </c>
      <c r="E228">
        <v>0</v>
      </c>
      <c r="F228">
        <v>0</v>
      </c>
      <c r="G228">
        <v>0</v>
      </c>
      <c r="H228">
        <v>1</v>
      </c>
      <c r="I228">
        <v>0</v>
      </c>
      <c r="J228">
        <v>0</v>
      </c>
      <c r="K228">
        <v>0</v>
      </c>
      <c r="L228">
        <v>12</v>
      </c>
      <c r="M228">
        <v>0</v>
      </c>
      <c r="N228">
        <v>6</v>
      </c>
      <c r="O228">
        <v>0</v>
      </c>
      <c r="P228">
        <v>1</v>
      </c>
    </row>
    <row r="229" spans="1:16" ht="16.5">
      <c r="A229" s="2" t="s">
        <v>73</v>
      </c>
      <c r="C229">
        <v>0</v>
      </c>
      <c r="D229">
        <v>0</v>
      </c>
      <c r="E229">
        <v>0</v>
      </c>
      <c r="F229">
        <v>0</v>
      </c>
      <c r="G229">
        <v>5</v>
      </c>
      <c r="H229">
        <v>13</v>
      </c>
      <c r="I229">
        <v>0</v>
      </c>
      <c r="J229">
        <v>0</v>
      </c>
      <c r="K229">
        <v>13</v>
      </c>
      <c r="L229">
        <v>9</v>
      </c>
      <c r="M229">
        <v>15</v>
      </c>
      <c r="N229">
        <v>4</v>
      </c>
      <c r="O229">
        <v>3</v>
      </c>
      <c r="P229">
        <v>2</v>
      </c>
    </row>
    <row r="230" spans="1:16" ht="16.5">
      <c r="A230" s="2" t="s">
        <v>74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s="2" t="s">
        <v>75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3</v>
      </c>
      <c r="L231">
        <v>3</v>
      </c>
      <c r="M231">
        <v>2</v>
      </c>
      <c r="N231">
        <v>4</v>
      </c>
      <c r="O231">
        <v>0</v>
      </c>
      <c r="P231">
        <v>1</v>
      </c>
    </row>
    <row r="236" spans="3:15" ht="16.5">
      <c r="C236" s="2" t="s">
        <v>107</v>
      </c>
      <c r="E236" s="2" t="s">
        <v>236</v>
      </c>
      <c r="G236" s="2" t="s">
        <v>108</v>
      </c>
      <c r="I236" s="2" t="s">
        <v>109</v>
      </c>
      <c r="K236" s="2" t="s">
        <v>110</v>
      </c>
      <c r="M236" s="2" t="s">
        <v>111</v>
      </c>
      <c r="O236" s="2" t="s">
        <v>112</v>
      </c>
    </row>
    <row r="237" spans="3:16" ht="16.5">
      <c r="C237" s="2" t="s">
        <v>2</v>
      </c>
      <c r="D237" s="2" t="s">
        <v>3</v>
      </c>
      <c r="E237" s="2" t="s">
        <v>2</v>
      </c>
      <c r="F237" s="2" t="s">
        <v>3</v>
      </c>
      <c r="G237" s="2" t="s">
        <v>2</v>
      </c>
      <c r="H237" s="2" t="s">
        <v>3</v>
      </c>
      <c r="I237" s="2" t="s">
        <v>2</v>
      </c>
      <c r="J237" s="2" t="s">
        <v>3</v>
      </c>
      <c r="K237" s="2" t="s">
        <v>2</v>
      </c>
      <c r="L237" s="2" t="s">
        <v>3</v>
      </c>
      <c r="M237" s="2" t="s">
        <v>2</v>
      </c>
      <c r="N237" s="2" t="s">
        <v>3</v>
      </c>
      <c r="O237" s="2" t="s">
        <v>2</v>
      </c>
      <c r="P237" s="2" t="s">
        <v>3</v>
      </c>
    </row>
    <row r="239" spans="1:16" ht="16.5">
      <c r="A239" s="2" t="s">
        <v>52</v>
      </c>
      <c r="C239">
        <v>55</v>
      </c>
      <c r="D239">
        <v>33</v>
      </c>
      <c r="E239">
        <v>61</v>
      </c>
      <c r="F239">
        <v>16</v>
      </c>
      <c r="G239">
        <v>55</v>
      </c>
      <c r="H239">
        <v>21</v>
      </c>
      <c r="I239">
        <v>64</v>
      </c>
      <c r="J239">
        <v>47</v>
      </c>
      <c r="K239" s="137">
        <v>1047</v>
      </c>
      <c r="L239">
        <v>386</v>
      </c>
      <c r="M239">
        <v>828</v>
      </c>
      <c r="N239">
        <v>271</v>
      </c>
      <c r="O239">
        <v>27</v>
      </c>
      <c r="P239">
        <v>4</v>
      </c>
    </row>
    <row r="240" spans="1:16" ht="16.5">
      <c r="A240" s="2" t="s">
        <v>53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6.5">
      <c r="A241" s="2" t="s">
        <v>54</v>
      </c>
      <c r="C241">
        <v>4</v>
      </c>
      <c r="D241">
        <v>1</v>
      </c>
      <c r="E241">
        <v>3</v>
      </c>
      <c r="F241">
        <v>3</v>
      </c>
      <c r="G241">
        <v>12</v>
      </c>
      <c r="H241">
        <v>2</v>
      </c>
      <c r="I241">
        <v>9</v>
      </c>
      <c r="J241">
        <v>2</v>
      </c>
      <c r="K241">
        <v>178</v>
      </c>
      <c r="L241">
        <v>11</v>
      </c>
      <c r="M241">
        <v>161</v>
      </c>
      <c r="N241">
        <v>4</v>
      </c>
      <c r="O241">
        <v>2</v>
      </c>
      <c r="P241">
        <v>0</v>
      </c>
    </row>
    <row r="242" spans="1:16" ht="16.5">
      <c r="A242" s="2" t="s">
        <v>55</v>
      </c>
      <c r="C242">
        <v>11</v>
      </c>
      <c r="D242">
        <v>0</v>
      </c>
      <c r="E242">
        <v>4</v>
      </c>
      <c r="F242">
        <v>0</v>
      </c>
      <c r="G242">
        <v>2</v>
      </c>
      <c r="H242">
        <v>0</v>
      </c>
      <c r="I242">
        <v>9</v>
      </c>
      <c r="J242">
        <v>0</v>
      </c>
      <c r="K242">
        <v>70</v>
      </c>
      <c r="L242">
        <v>2</v>
      </c>
      <c r="M242">
        <v>106</v>
      </c>
      <c r="N242">
        <v>2</v>
      </c>
      <c r="O242">
        <v>0</v>
      </c>
      <c r="P242">
        <v>0</v>
      </c>
    </row>
    <row r="243" spans="1:16" ht="16.5">
      <c r="A243" s="2" t="s">
        <v>56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0</v>
      </c>
      <c r="O243">
        <v>0</v>
      </c>
      <c r="P243">
        <v>0</v>
      </c>
    </row>
    <row r="244" spans="1:16" ht="16.5">
      <c r="A244" s="2" t="s">
        <v>57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2</v>
      </c>
      <c r="L244">
        <v>0</v>
      </c>
      <c r="M244">
        <v>2</v>
      </c>
      <c r="N244">
        <v>1</v>
      </c>
      <c r="O244">
        <v>0</v>
      </c>
      <c r="P244">
        <v>0</v>
      </c>
    </row>
    <row r="245" spans="1:16" ht="16.5">
      <c r="A245" s="2" t="s">
        <v>58</v>
      </c>
      <c r="C245">
        <v>0</v>
      </c>
      <c r="D245">
        <v>0</v>
      </c>
      <c r="E245">
        <v>0</v>
      </c>
      <c r="F245">
        <v>0</v>
      </c>
      <c r="G245">
        <v>1</v>
      </c>
      <c r="H245">
        <v>0</v>
      </c>
      <c r="I245">
        <v>0</v>
      </c>
      <c r="J245">
        <v>0</v>
      </c>
      <c r="K245">
        <v>3</v>
      </c>
      <c r="L245">
        <v>0</v>
      </c>
      <c r="M245">
        <v>2</v>
      </c>
      <c r="N245">
        <v>1</v>
      </c>
      <c r="O245">
        <v>0</v>
      </c>
      <c r="P245">
        <v>0</v>
      </c>
    </row>
    <row r="246" spans="1:16" ht="16.5">
      <c r="A246" s="2" t="s">
        <v>59</v>
      </c>
      <c r="C246">
        <v>4</v>
      </c>
      <c r="D246">
        <v>1</v>
      </c>
      <c r="E246">
        <v>0</v>
      </c>
      <c r="F246">
        <v>1</v>
      </c>
      <c r="G246">
        <v>1</v>
      </c>
      <c r="H246">
        <v>0</v>
      </c>
      <c r="I246">
        <v>0</v>
      </c>
      <c r="J246">
        <v>1</v>
      </c>
      <c r="K246">
        <v>83</v>
      </c>
      <c r="L246">
        <v>34</v>
      </c>
      <c r="M246">
        <v>63</v>
      </c>
      <c r="N246">
        <v>28</v>
      </c>
      <c r="O246">
        <v>7</v>
      </c>
      <c r="P246">
        <v>1</v>
      </c>
    </row>
    <row r="247" spans="1:16" ht="16.5">
      <c r="A247" s="2" t="s">
        <v>60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1</v>
      </c>
      <c r="L247">
        <v>0</v>
      </c>
      <c r="M247">
        <v>1</v>
      </c>
      <c r="N247">
        <v>1</v>
      </c>
      <c r="O247">
        <v>1</v>
      </c>
      <c r="P247">
        <v>0</v>
      </c>
    </row>
    <row r="248" spans="1:16" ht="16.5">
      <c r="A248" s="2" t="s">
        <v>61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6.5">
      <c r="A249" s="2" t="s">
        <v>7</v>
      </c>
      <c r="C249">
        <v>0</v>
      </c>
      <c r="D249">
        <v>0</v>
      </c>
      <c r="E249">
        <v>0</v>
      </c>
      <c r="F249">
        <v>0</v>
      </c>
      <c r="G249">
        <v>2</v>
      </c>
      <c r="H249">
        <v>1</v>
      </c>
      <c r="I249">
        <v>4</v>
      </c>
      <c r="J249">
        <v>5</v>
      </c>
      <c r="K249">
        <v>31</v>
      </c>
      <c r="L249">
        <v>1</v>
      </c>
      <c r="M249">
        <v>13</v>
      </c>
      <c r="N249">
        <v>19</v>
      </c>
      <c r="O249">
        <v>1</v>
      </c>
      <c r="P249">
        <v>0</v>
      </c>
    </row>
    <row r="250" spans="1:16" ht="16.5">
      <c r="A250" s="2" t="s">
        <v>8</v>
      </c>
      <c r="C250">
        <v>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3</v>
      </c>
      <c r="N250">
        <v>0</v>
      </c>
      <c r="O250">
        <v>0</v>
      </c>
      <c r="P250">
        <v>0</v>
      </c>
    </row>
    <row r="251" spans="1:16" ht="16.5">
      <c r="A251" s="2" t="s">
        <v>62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s="2" t="s">
        <v>63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s="2" t="s">
        <v>64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s="2" t="s">
        <v>65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s="2" t="s">
        <v>66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s="2" t="s">
        <v>67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s="2" t="s">
        <v>68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s="2" t="s">
        <v>69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s="2" t="s">
        <v>70</v>
      </c>
      <c r="C259">
        <v>29</v>
      </c>
      <c r="D259">
        <v>16</v>
      </c>
      <c r="E259">
        <v>16</v>
      </c>
      <c r="F259">
        <v>2</v>
      </c>
      <c r="G259">
        <v>21</v>
      </c>
      <c r="H259">
        <v>4</v>
      </c>
      <c r="I259">
        <v>24</v>
      </c>
      <c r="J259">
        <v>10</v>
      </c>
      <c r="K259">
        <v>392</v>
      </c>
      <c r="L259">
        <v>83</v>
      </c>
      <c r="M259">
        <v>289</v>
      </c>
      <c r="N259">
        <v>68</v>
      </c>
      <c r="O259">
        <v>14</v>
      </c>
      <c r="P259">
        <v>0</v>
      </c>
    </row>
    <row r="260" spans="1:16" ht="16.5">
      <c r="A260" s="2" t="s">
        <v>71</v>
      </c>
      <c r="C260">
        <v>3</v>
      </c>
      <c r="D260">
        <v>2</v>
      </c>
      <c r="E260">
        <v>3</v>
      </c>
      <c r="F260">
        <v>0</v>
      </c>
      <c r="G260">
        <v>2</v>
      </c>
      <c r="H260">
        <v>0</v>
      </c>
      <c r="I260">
        <v>0</v>
      </c>
      <c r="J260">
        <v>2</v>
      </c>
      <c r="K260">
        <v>44</v>
      </c>
      <c r="L260">
        <v>4</v>
      </c>
      <c r="M260">
        <v>20</v>
      </c>
      <c r="N260">
        <v>4</v>
      </c>
      <c r="O260">
        <v>1</v>
      </c>
      <c r="P260">
        <v>0</v>
      </c>
    </row>
    <row r="261" spans="1:16" ht="16.5">
      <c r="A261" s="2" t="s">
        <v>72</v>
      </c>
      <c r="C261">
        <v>0</v>
      </c>
      <c r="D261">
        <v>8</v>
      </c>
      <c r="E261">
        <v>0</v>
      </c>
      <c r="F261">
        <v>0</v>
      </c>
      <c r="G261">
        <v>0</v>
      </c>
      <c r="H261">
        <v>4</v>
      </c>
      <c r="I261">
        <v>0</v>
      </c>
      <c r="J261">
        <v>3</v>
      </c>
      <c r="K261">
        <v>0</v>
      </c>
      <c r="L261">
        <v>66</v>
      </c>
      <c r="M261">
        <v>0</v>
      </c>
      <c r="N261">
        <v>37</v>
      </c>
      <c r="O261">
        <v>0</v>
      </c>
      <c r="P261">
        <v>0</v>
      </c>
    </row>
    <row r="262" spans="1:16" ht="16.5">
      <c r="A262" s="2" t="s">
        <v>73</v>
      </c>
      <c r="C262">
        <v>1</v>
      </c>
      <c r="D262">
        <v>5</v>
      </c>
      <c r="E262">
        <v>35</v>
      </c>
      <c r="F262">
        <v>10</v>
      </c>
      <c r="G262">
        <v>9</v>
      </c>
      <c r="H262">
        <v>4</v>
      </c>
      <c r="I262">
        <v>10</v>
      </c>
      <c r="J262">
        <v>6</v>
      </c>
      <c r="K262">
        <v>164</v>
      </c>
      <c r="L262">
        <v>134</v>
      </c>
      <c r="M262">
        <v>108</v>
      </c>
      <c r="N262">
        <v>65</v>
      </c>
      <c r="O262">
        <v>0</v>
      </c>
      <c r="P262">
        <v>2</v>
      </c>
    </row>
    <row r="263" spans="1:16" ht="16.5">
      <c r="A263" s="2" t="s">
        <v>74</v>
      </c>
      <c r="C263">
        <v>0</v>
      </c>
      <c r="D263">
        <v>0</v>
      </c>
      <c r="E263">
        <v>0</v>
      </c>
      <c r="F263">
        <v>0</v>
      </c>
      <c r="G263">
        <v>1</v>
      </c>
      <c r="H263">
        <v>0</v>
      </c>
      <c r="I263">
        <v>0</v>
      </c>
      <c r="J263">
        <v>0</v>
      </c>
      <c r="K263">
        <v>2</v>
      </c>
      <c r="L263">
        <v>1</v>
      </c>
      <c r="M263">
        <v>3</v>
      </c>
      <c r="N263">
        <v>0</v>
      </c>
      <c r="O263">
        <v>0</v>
      </c>
      <c r="P263">
        <v>0</v>
      </c>
    </row>
    <row r="264" spans="1:16" ht="16.5">
      <c r="A264" s="2" t="s">
        <v>75</v>
      </c>
      <c r="C264">
        <v>2</v>
      </c>
      <c r="D264">
        <v>0</v>
      </c>
      <c r="E264">
        <v>0</v>
      </c>
      <c r="F264">
        <v>0</v>
      </c>
      <c r="G264">
        <v>4</v>
      </c>
      <c r="H264">
        <v>6</v>
      </c>
      <c r="I264">
        <v>8</v>
      </c>
      <c r="J264">
        <v>18</v>
      </c>
      <c r="K264">
        <v>77</v>
      </c>
      <c r="L264">
        <v>50</v>
      </c>
      <c r="M264">
        <v>56</v>
      </c>
      <c r="N264">
        <v>41</v>
      </c>
      <c r="O264">
        <v>1</v>
      </c>
      <c r="P264">
        <v>1</v>
      </c>
    </row>
    <row r="269" spans="3:15" ht="16.5">
      <c r="C269" s="2" t="s">
        <v>113</v>
      </c>
      <c r="E269" s="2" t="s">
        <v>114</v>
      </c>
      <c r="G269" s="2" t="s">
        <v>115</v>
      </c>
      <c r="I269" s="2" t="s">
        <v>116</v>
      </c>
      <c r="K269" s="2" t="s">
        <v>117</v>
      </c>
      <c r="M269" s="2" t="s">
        <v>118</v>
      </c>
      <c r="O269" s="2" t="s">
        <v>119</v>
      </c>
    </row>
    <row r="270" spans="3:16" ht="16.5">
      <c r="C270" s="2" t="s">
        <v>2</v>
      </c>
      <c r="D270" s="2" t="s">
        <v>3</v>
      </c>
      <c r="E270" s="2" t="s">
        <v>2</v>
      </c>
      <c r="F270" s="2" t="s">
        <v>3</v>
      </c>
      <c r="G270" s="2" t="s">
        <v>2</v>
      </c>
      <c r="H270" s="2" t="s">
        <v>3</v>
      </c>
      <c r="I270" s="2" t="s">
        <v>2</v>
      </c>
      <c r="J270" s="2" t="s">
        <v>3</v>
      </c>
      <c r="K270" s="2" t="s">
        <v>2</v>
      </c>
      <c r="L270" s="2" t="s">
        <v>3</v>
      </c>
      <c r="M270" s="2" t="s">
        <v>2</v>
      </c>
      <c r="N270" s="2" t="s">
        <v>3</v>
      </c>
      <c r="O270" s="2" t="s">
        <v>2</v>
      </c>
      <c r="P270" s="2" t="s">
        <v>3</v>
      </c>
    </row>
    <row r="272" spans="1:16" ht="16.5">
      <c r="A272" s="2" t="s">
        <v>52</v>
      </c>
      <c r="C272">
        <v>53</v>
      </c>
      <c r="D272">
        <v>28</v>
      </c>
      <c r="E272">
        <v>3</v>
      </c>
      <c r="F272">
        <v>0</v>
      </c>
      <c r="G272">
        <v>115</v>
      </c>
      <c r="H272">
        <v>13</v>
      </c>
      <c r="I272">
        <v>279</v>
      </c>
      <c r="J272">
        <v>86</v>
      </c>
      <c r="K272">
        <v>2</v>
      </c>
      <c r="L272">
        <v>2</v>
      </c>
      <c r="M272">
        <v>4</v>
      </c>
      <c r="N272">
        <v>2</v>
      </c>
      <c r="O272">
        <v>1</v>
      </c>
      <c r="P272">
        <v>0</v>
      </c>
    </row>
    <row r="273" spans="1:16" ht="16.5">
      <c r="A273" s="2" t="s">
        <v>53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6.5">
      <c r="A274" s="2" t="s">
        <v>54</v>
      </c>
      <c r="C274">
        <v>2</v>
      </c>
      <c r="D274">
        <v>2</v>
      </c>
      <c r="E274">
        <v>0</v>
      </c>
      <c r="F274">
        <v>0</v>
      </c>
      <c r="G274">
        <v>8</v>
      </c>
      <c r="H274">
        <v>0</v>
      </c>
      <c r="I274">
        <v>38</v>
      </c>
      <c r="J274">
        <v>1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</row>
    <row r="275" spans="1:16" ht="16.5">
      <c r="A275" s="2" t="s">
        <v>55</v>
      </c>
      <c r="C275">
        <v>1</v>
      </c>
      <c r="D275">
        <v>0</v>
      </c>
      <c r="E275">
        <v>0</v>
      </c>
      <c r="F275">
        <v>0</v>
      </c>
      <c r="G275">
        <v>8</v>
      </c>
      <c r="H275">
        <v>0</v>
      </c>
      <c r="I275">
        <v>11</v>
      </c>
      <c r="J275">
        <v>1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ht="16.5">
      <c r="A276" s="2" t="s">
        <v>56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6.5">
      <c r="A277" s="2" t="s">
        <v>57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6.5">
      <c r="A278" s="2" t="s">
        <v>58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6.5">
      <c r="A279" s="2" t="s">
        <v>59</v>
      </c>
      <c r="C279">
        <v>1</v>
      </c>
      <c r="D279">
        <v>0</v>
      </c>
      <c r="E279">
        <v>0</v>
      </c>
      <c r="F279">
        <v>0</v>
      </c>
      <c r="G279">
        <v>49</v>
      </c>
      <c r="H279">
        <v>7</v>
      </c>
      <c r="I279">
        <v>13</v>
      </c>
      <c r="J279">
        <v>6</v>
      </c>
      <c r="K279">
        <v>0</v>
      </c>
      <c r="L279">
        <v>0</v>
      </c>
      <c r="M279">
        <v>2</v>
      </c>
      <c r="N279">
        <v>0</v>
      </c>
      <c r="O279">
        <v>0</v>
      </c>
      <c r="P279">
        <v>0</v>
      </c>
    </row>
    <row r="280" spans="1:16" ht="16.5">
      <c r="A280" s="2" t="s">
        <v>60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s="2" t="s">
        <v>61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6.5">
      <c r="A282" s="2" t="s">
        <v>7</v>
      </c>
      <c r="C282">
        <v>0</v>
      </c>
      <c r="D282">
        <v>0</v>
      </c>
      <c r="E282">
        <v>0</v>
      </c>
      <c r="F282">
        <v>0</v>
      </c>
      <c r="G282">
        <v>1</v>
      </c>
      <c r="H282">
        <v>2</v>
      </c>
      <c r="I282">
        <v>45</v>
      </c>
      <c r="J282">
        <v>14</v>
      </c>
      <c r="K282">
        <v>0</v>
      </c>
      <c r="L282">
        <v>0</v>
      </c>
      <c r="M282">
        <v>1</v>
      </c>
      <c r="N282">
        <v>2</v>
      </c>
      <c r="O282">
        <v>0</v>
      </c>
      <c r="P282">
        <v>0</v>
      </c>
    </row>
    <row r="283" spans="1:16" ht="16.5">
      <c r="A283" s="2" t="s">
        <v>8</v>
      </c>
      <c r="C283">
        <v>1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s="2" t="s">
        <v>62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s="2" t="s">
        <v>63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s="2" t="s">
        <v>64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s="2" t="s">
        <v>65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s="2" t="s">
        <v>66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s="2" t="s">
        <v>67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s="2" t="s">
        <v>68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s="2" t="s">
        <v>69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s="2" t="s">
        <v>70</v>
      </c>
      <c r="C292">
        <v>24</v>
      </c>
      <c r="D292">
        <v>4</v>
      </c>
      <c r="E292">
        <v>2</v>
      </c>
      <c r="F292">
        <v>0</v>
      </c>
      <c r="G292">
        <v>35</v>
      </c>
      <c r="H292">
        <v>0</v>
      </c>
      <c r="I292">
        <v>109</v>
      </c>
      <c r="J292">
        <v>12</v>
      </c>
      <c r="K292">
        <v>1</v>
      </c>
      <c r="L292">
        <v>1</v>
      </c>
      <c r="M292">
        <v>0</v>
      </c>
      <c r="N292">
        <v>0</v>
      </c>
      <c r="O292">
        <v>1</v>
      </c>
      <c r="P292">
        <v>0</v>
      </c>
    </row>
    <row r="293" spans="1:16" ht="16.5">
      <c r="A293" s="2" t="s">
        <v>71</v>
      </c>
      <c r="C293">
        <v>3</v>
      </c>
      <c r="D293">
        <v>0</v>
      </c>
      <c r="E293">
        <v>0</v>
      </c>
      <c r="F293">
        <v>0</v>
      </c>
      <c r="G293">
        <v>3</v>
      </c>
      <c r="H293">
        <v>0</v>
      </c>
      <c r="I293">
        <v>8</v>
      </c>
      <c r="J293">
        <v>2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6.5">
      <c r="A294" s="2" t="s">
        <v>72</v>
      </c>
      <c r="C294">
        <v>0</v>
      </c>
      <c r="D294">
        <v>3</v>
      </c>
      <c r="E294">
        <v>0</v>
      </c>
      <c r="F294">
        <v>0</v>
      </c>
      <c r="G294">
        <v>0</v>
      </c>
      <c r="H294">
        <v>2</v>
      </c>
      <c r="I294">
        <v>0</v>
      </c>
      <c r="J294">
        <v>8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6.5">
      <c r="A295" s="2" t="s">
        <v>73</v>
      </c>
      <c r="C295">
        <v>18</v>
      </c>
      <c r="D295">
        <v>16</v>
      </c>
      <c r="E295">
        <v>1</v>
      </c>
      <c r="F295">
        <v>0</v>
      </c>
      <c r="G295">
        <v>5</v>
      </c>
      <c r="H295">
        <v>1</v>
      </c>
      <c r="I295">
        <v>31</v>
      </c>
      <c r="J295">
        <v>18</v>
      </c>
      <c r="K295">
        <v>0</v>
      </c>
      <c r="L295">
        <v>1</v>
      </c>
      <c r="M295">
        <v>0</v>
      </c>
      <c r="N295">
        <v>0</v>
      </c>
      <c r="O295">
        <v>0</v>
      </c>
      <c r="P295">
        <v>0</v>
      </c>
    </row>
    <row r="296" spans="1:16" ht="16.5">
      <c r="A296" s="2" t="s">
        <v>74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6.5">
      <c r="A297" s="2" t="s">
        <v>75</v>
      </c>
      <c r="C297">
        <v>3</v>
      </c>
      <c r="D297">
        <v>3</v>
      </c>
      <c r="E297">
        <v>0</v>
      </c>
      <c r="F297">
        <v>0</v>
      </c>
      <c r="G297">
        <v>6</v>
      </c>
      <c r="H297">
        <v>1</v>
      </c>
      <c r="I297">
        <v>23</v>
      </c>
      <c r="J297">
        <v>24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302" spans="3:15" ht="16.5">
      <c r="C302" s="2" t="s">
        <v>120</v>
      </c>
      <c r="E302" s="2" t="s">
        <v>121</v>
      </c>
      <c r="G302" s="2" t="s">
        <v>122</v>
      </c>
      <c r="I302" s="2" t="s">
        <v>123</v>
      </c>
      <c r="K302" s="2" t="s">
        <v>124</v>
      </c>
      <c r="M302" s="2" t="s">
        <v>125</v>
      </c>
      <c r="O302" s="2" t="s">
        <v>126</v>
      </c>
    </row>
    <row r="303" spans="3:16" ht="16.5">
      <c r="C303" s="2" t="s">
        <v>2</v>
      </c>
      <c r="D303" s="2" t="s">
        <v>3</v>
      </c>
      <c r="E303" s="2" t="s">
        <v>2</v>
      </c>
      <c r="F303" s="2" t="s">
        <v>3</v>
      </c>
      <c r="G303" s="2" t="s">
        <v>2</v>
      </c>
      <c r="H303" s="2" t="s">
        <v>3</v>
      </c>
      <c r="I303" s="2" t="s">
        <v>2</v>
      </c>
      <c r="J303" s="2" t="s">
        <v>3</v>
      </c>
      <c r="K303" s="2" t="s">
        <v>2</v>
      </c>
      <c r="L303" s="2" t="s">
        <v>3</v>
      </c>
      <c r="M303" s="2" t="s">
        <v>2</v>
      </c>
      <c r="N303" s="2" t="s">
        <v>3</v>
      </c>
      <c r="O303" s="2" t="s">
        <v>2</v>
      </c>
      <c r="P303" s="2" t="s">
        <v>3</v>
      </c>
    </row>
    <row r="305" spans="1:17" ht="16.5">
      <c r="A305" s="2" t="s">
        <v>52</v>
      </c>
      <c r="C305">
        <v>271</v>
      </c>
      <c r="D305">
        <v>85</v>
      </c>
      <c r="E305">
        <v>24</v>
      </c>
      <c r="F305">
        <v>9</v>
      </c>
      <c r="G305">
        <v>92</v>
      </c>
      <c r="H305">
        <v>71</v>
      </c>
      <c r="I305">
        <v>41</v>
      </c>
      <c r="J305">
        <v>22</v>
      </c>
      <c r="K305">
        <v>9</v>
      </c>
      <c r="L305">
        <v>6</v>
      </c>
      <c r="M305">
        <v>256</v>
      </c>
      <c r="N305">
        <v>98</v>
      </c>
      <c r="O305">
        <v>131</v>
      </c>
      <c r="P305">
        <v>50</v>
      </c>
      <c r="Q305"/>
    </row>
    <row r="306" spans="1:17" ht="16.5">
      <c r="A306" s="2" t="s">
        <v>53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/>
    </row>
    <row r="307" spans="1:17" ht="16.5">
      <c r="A307" s="2" t="s">
        <v>54</v>
      </c>
      <c r="C307">
        <v>59</v>
      </c>
      <c r="D307">
        <v>0</v>
      </c>
      <c r="E307">
        <v>4</v>
      </c>
      <c r="F307">
        <v>0</v>
      </c>
      <c r="G307">
        <v>5</v>
      </c>
      <c r="H307">
        <v>2</v>
      </c>
      <c r="I307">
        <v>4</v>
      </c>
      <c r="J307">
        <v>2</v>
      </c>
      <c r="K307">
        <v>4</v>
      </c>
      <c r="L307">
        <v>0</v>
      </c>
      <c r="M307">
        <v>17</v>
      </c>
      <c r="N307">
        <v>2</v>
      </c>
      <c r="O307">
        <v>26</v>
      </c>
      <c r="P307">
        <v>1</v>
      </c>
      <c r="Q307"/>
    </row>
    <row r="308" spans="1:17" ht="16.5">
      <c r="A308" s="2" t="s">
        <v>55</v>
      </c>
      <c r="C308">
        <v>39</v>
      </c>
      <c r="D308">
        <v>0</v>
      </c>
      <c r="E308">
        <v>1</v>
      </c>
      <c r="F308">
        <v>0</v>
      </c>
      <c r="G308">
        <v>4</v>
      </c>
      <c r="H308">
        <v>0</v>
      </c>
      <c r="I308">
        <v>2</v>
      </c>
      <c r="J308">
        <v>0</v>
      </c>
      <c r="K308">
        <v>0</v>
      </c>
      <c r="L308">
        <v>0</v>
      </c>
      <c r="M308">
        <v>7</v>
      </c>
      <c r="N308">
        <v>0</v>
      </c>
      <c r="O308">
        <v>4</v>
      </c>
      <c r="P308">
        <v>0</v>
      </c>
      <c r="Q308"/>
    </row>
    <row r="309" spans="1:17" ht="16.5">
      <c r="A309" s="2" t="s">
        <v>56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/>
    </row>
    <row r="310" spans="1:17" ht="16.5">
      <c r="A310" s="2" t="s">
        <v>57</v>
      </c>
      <c r="C310">
        <v>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/>
    </row>
    <row r="311" spans="1:17" ht="16.5">
      <c r="A311" s="2" t="s">
        <v>58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/>
    </row>
    <row r="312" spans="1:17" ht="16.5">
      <c r="A312" s="2" t="s">
        <v>59</v>
      </c>
      <c r="C312">
        <v>14</v>
      </c>
      <c r="D312">
        <v>0</v>
      </c>
      <c r="E312">
        <v>1</v>
      </c>
      <c r="F312">
        <v>0</v>
      </c>
      <c r="G312">
        <v>6</v>
      </c>
      <c r="H312">
        <v>3</v>
      </c>
      <c r="I312">
        <v>5</v>
      </c>
      <c r="J312">
        <v>1</v>
      </c>
      <c r="K312">
        <v>2</v>
      </c>
      <c r="L312">
        <v>1</v>
      </c>
      <c r="M312">
        <v>34</v>
      </c>
      <c r="N312">
        <v>7</v>
      </c>
      <c r="O312">
        <v>3</v>
      </c>
      <c r="P312">
        <v>0</v>
      </c>
      <c r="Q312"/>
    </row>
    <row r="313" spans="1:17" ht="16.5">
      <c r="A313" s="2" t="s">
        <v>60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1</v>
      </c>
      <c r="J313">
        <v>3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/>
    </row>
    <row r="314" spans="1:17" ht="16.5">
      <c r="A314" s="2" t="s">
        <v>61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/>
    </row>
    <row r="315" spans="1:17" ht="16.5">
      <c r="A315" s="2" t="s">
        <v>7</v>
      </c>
      <c r="C315">
        <v>5</v>
      </c>
      <c r="D315">
        <v>2</v>
      </c>
      <c r="E315">
        <v>1</v>
      </c>
      <c r="F315">
        <v>2</v>
      </c>
      <c r="G315">
        <v>10</v>
      </c>
      <c r="H315">
        <v>4</v>
      </c>
      <c r="I315">
        <v>1</v>
      </c>
      <c r="J315">
        <v>1</v>
      </c>
      <c r="K315">
        <v>0</v>
      </c>
      <c r="L315">
        <v>0</v>
      </c>
      <c r="M315">
        <v>43</v>
      </c>
      <c r="N315">
        <v>26</v>
      </c>
      <c r="O315">
        <v>0</v>
      </c>
      <c r="P315">
        <v>0</v>
      </c>
      <c r="Q315"/>
    </row>
    <row r="316" spans="1:17" ht="16.5">
      <c r="A316" s="2" t="s">
        <v>8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1</v>
      </c>
      <c r="J316">
        <v>0</v>
      </c>
      <c r="K316">
        <v>0</v>
      </c>
      <c r="L316">
        <v>0</v>
      </c>
      <c r="M316">
        <v>1</v>
      </c>
      <c r="N316">
        <v>0</v>
      </c>
      <c r="O316">
        <v>0</v>
      </c>
      <c r="P316">
        <v>0</v>
      </c>
      <c r="Q316"/>
    </row>
    <row r="317" spans="1:17" ht="16.5">
      <c r="A317" s="2" t="s">
        <v>62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/>
    </row>
    <row r="318" spans="1:17" ht="16.5">
      <c r="A318" s="2" t="s">
        <v>63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/>
    </row>
    <row r="319" spans="1:17" ht="16.5">
      <c r="A319" s="2" t="s">
        <v>64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/>
    </row>
    <row r="320" spans="1:17" ht="16.5">
      <c r="A320" s="2" t="s">
        <v>65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/>
    </row>
    <row r="321" spans="1:17" ht="16.5">
      <c r="A321" s="2" t="s">
        <v>66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/>
    </row>
    <row r="322" spans="1:17" ht="16.5">
      <c r="A322" s="2" t="s">
        <v>67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/>
    </row>
    <row r="323" spans="1:17" ht="16.5">
      <c r="A323" s="2" t="s">
        <v>68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/>
    </row>
    <row r="324" spans="1:17" ht="16.5">
      <c r="A324" s="2" t="s">
        <v>69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/>
    </row>
    <row r="325" spans="1:17" ht="16.5">
      <c r="A325" s="2" t="s">
        <v>70</v>
      </c>
      <c r="C325">
        <v>85</v>
      </c>
      <c r="D325">
        <v>19</v>
      </c>
      <c r="E325">
        <v>7</v>
      </c>
      <c r="F325">
        <v>2</v>
      </c>
      <c r="G325">
        <v>25</v>
      </c>
      <c r="H325">
        <v>16</v>
      </c>
      <c r="I325">
        <v>17</v>
      </c>
      <c r="J325">
        <v>8</v>
      </c>
      <c r="K325">
        <v>1</v>
      </c>
      <c r="L325">
        <v>1</v>
      </c>
      <c r="M325">
        <v>78</v>
      </c>
      <c r="N325">
        <v>20</v>
      </c>
      <c r="O325">
        <v>48</v>
      </c>
      <c r="P325">
        <v>16</v>
      </c>
      <c r="Q325"/>
    </row>
    <row r="326" spans="1:17" ht="16.5">
      <c r="A326" s="2" t="s">
        <v>71</v>
      </c>
      <c r="C326">
        <v>9</v>
      </c>
      <c r="D326">
        <v>1</v>
      </c>
      <c r="E326">
        <v>0</v>
      </c>
      <c r="F326">
        <v>0</v>
      </c>
      <c r="G326">
        <v>3</v>
      </c>
      <c r="H326">
        <v>0</v>
      </c>
      <c r="I326">
        <v>2</v>
      </c>
      <c r="J326">
        <v>0</v>
      </c>
      <c r="K326">
        <v>0</v>
      </c>
      <c r="L326">
        <v>0</v>
      </c>
      <c r="M326">
        <v>6</v>
      </c>
      <c r="N326">
        <v>1</v>
      </c>
      <c r="O326">
        <v>2</v>
      </c>
      <c r="P326">
        <v>0</v>
      </c>
      <c r="Q326"/>
    </row>
    <row r="327" spans="1:17" ht="16.5">
      <c r="A327" s="2" t="s">
        <v>72</v>
      </c>
      <c r="C327">
        <v>0</v>
      </c>
      <c r="D327">
        <v>21</v>
      </c>
      <c r="E327">
        <v>0</v>
      </c>
      <c r="F327">
        <v>2</v>
      </c>
      <c r="G327">
        <v>0</v>
      </c>
      <c r="H327">
        <v>15</v>
      </c>
      <c r="I327">
        <v>0</v>
      </c>
      <c r="J327">
        <v>2</v>
      </c>
      <c r="K327">
        <v>0</v>
      </c>
      <c r="L327">
        <v>0</v>
      </c>
      <c r="M327">
        <v>0</v>
      </c>
      <c r="N327">
        <v>9</v>
      </c>
      <c r="O327">
        <v>0</v>
      </c>
      <c r="P327">
        <v>8</v>
      </c>
      <c r="Q327"/>
    </row>
    <row r="328" spans="1:17" ht="16.5">
      <c r="A328" s="2" t="s">
        <v>73</v>
      </c>
      <c r="C328">
        <v>29</v>
      </c>
      <c r="D328">
        <v>19</v>
      </c>
      <c r="E328">
        <v>8</v>
      </c>
      <c r="F328">
        <v>3</v>
      </c>
      <c r="G328">
        <v>34</v>
      </c>
      <c r="H328">
        <v>27</v>
      </c>
      <c r="I328">
        <v>5</v>
      </c>
      <c r="J328">
        <v>4</v>
      </c>
      <c r="K328">
        <v>1</v>
      </c>
      <c r="L328">
        <v>3</v>
      </c>
      <c r="M328">
        <v>50</v>
      </c>
      <c r="N328">
        <v>18</v>
      </c>
      <c r="O328">
        <v>33</v>
      </c>
      <c r="P328">
        <v>12</v>
      </c>
      <c r="Q328"/>
    </row>
    <row r="329" spans="1:17" ht="16.5">
      <c r="A329" s="2" t="s">
        <v>74</v>
      </c>
      <c r="C329">
        <v>4</v>
      </c>
      <c r="D329">
        <v>0</v>
      </c>
      <c r="E329">
        <v>1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</v>
      </c>
      <c r="N329">
        <v>0</v>
      </c>
      <c r="O329">
        <v>1</v>
      </c>
      <c r="P329">
        <v>0</v>
      </c>
      <c r="Q329"/>
    </row>
    <row r="330" spans="1:17" ht="16.5">
      <c r="A330" s="2" t="s">
        <v>75</v>
      </c>
      <c r="C330">
        <v>26</v>
      </c>
      <c r="D330">
        <v>23</v>
      </c>
      <c r="E330">
        <v>1</v>
      </c>
      <c r="F330">
        <v>0</v>
      </c>
      <c r="G330">
        <v>5</v>
      </c>
      <c r="H330">
        <v>4</v>
      </c>
      <c r="I330">
        <v>2</v>
      </c>
      <c r="J330">
        <v>1</v>
      </c>
      <c r="K330">
        <v>1</v>
      </c>
      <c r="L330">
        <v>1</v>
      </c>
      <c r="M330">
        <v>19</v>
      </c>
      <c r="N330">
        <v>15</v>
      </c>
      <c r="O330">
        <v>14</v>
      </c>
      <c r="P330">
        <v>13</v>
      </c>
      <c r="Q330"/>
    </row>
    <row r="335" spans="3:15" ht="16.5">
      <c r="C335" s="2" t="s">
        <v>127</v>
      </c>
      <c r="E335" s="2" t="s">
        <v>128</v>
      </c>
      <c r="G335" s="2" t="s">
        <v>129</v>
      </c>
      <c r="I335" s="2" t="s">
        <v>130</v>
      </c>
      <c r="K335" s="2" t="s">
        <v>131</v>
      </c>
      <c r="M335" s="2" t="s">
        <v>132</v>
      </c>
      <c r="O335" s="2" t="s">
        <v>133</v>
      </c>
    </row>
    <row r="336" spans="3:16" ht="16.5">
      <c r="C336" s="2" t="s">
        <v>2</v>
      </c>
      <c r="D336" s="2" t="s">
        <v>3</v>
      </c>
      <c r="E336" s="2" t="s">
        <v>2</v>
      </c>
      <c r="F336" s="2" t="s">
        <v>3</v>
      </c>
      <c r="G336" s="2" t="s">
        <v>2</v>
      </c>
      <c r="H336" s="2" t="s">
        <v>3</v>
      </c>
      <c r="I336" s="2" t="s">
        <v>2</v>
      </c>
      <c r="J336" s="2" t="s">
        <v>3</v>
      </c>
      <c r="K336" s="2" t="s">
        <v>2</v>
      </c>
      <c r="L336" s="2" t="s">
        <v>3</v>
      </c>
      <c r="M336" s="2" t="s">
        <v>2</v>
      </c>
      <c r="N336" s="2" t="s">
        <v>3</v>
      </c>
      <c r="O336" s="2" t="s">
        <v>2</v>
      </c>
      <c r="P336" s="2" t="s">
        <v>3</v>
      </c>
    </row>
    <row r="338" spans="1:16" ht="16.5">
      <c r="A338" s="2" t="s">
        <v>52</v>
      </c>
      <c r="C338">
        <v>152</v>
      </c>
      <c r="D338">
        <v>51</v>
      </c>
      <c r="E338">
        <v>60</v>
      </c>
      <c r="F338">
        <v>44</v>
      </c>
      <c r="G338" s="137">
        <v>1691</v>
      </c>
      <c r="H338">
        <v>359</v>
      </c>
      <c r="I338">
        <v>1</v>
      </c>
      <c r="J338">
        <v>0</v>
      </c>
      <c r="K338">
        <v>4</v>
      </c>
      <c r="L338">
        <v>10</v>
      </c>
      <c r="M338">
        <v>8</v>
      </c>
      <c r="N338">
        <v>2</v>
      </c>
      <c r="O338">
        <v>20</v>
      </c>
      <c r="P338">
        <v>5</v>
      </c>
    </row>
    <row r="339" spans="1:16" ht="16.5">
      <c r="A339" s="2" t="s">
        <v>53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6.5">
      <c r="A340" s="2" t="s">
        <v>54</v>
      </c>
      <c r="C340">
        <v>20</v>
      </c>
      <c r="D340">
        <v>2</v>
      </c>
      <c r="E340">
        <v>1</v>
      </c>
      <c r="F340">
        <v>2</v>
      </c>
      <c r="G340">
        <v>171</v>
      </c>
      <c r="H340">
        <v>15</v>
      </c>
      <c r="I340">
        <v>0</v>
      </c>
      <c r="J340">
        <v>0</v>
      </c>
      <c r="K340">
        <v>1</v>
      </c>
      <c r="L340">
        <v>0</v>
      </c>
      <c r="M340">
        <v>4</v>
      </c>
      <c r="N340">
        <v>0</v>
      </c>
      <c r="O340">
        <v>1</v>
      </c>
      <c r="P340">
        <v>0</v>
      </c>
    </row>
    <row r="341" spans="1:16" ht="16.5">
      <c r="A341" s="2" t="s">
        <v>55</v>
      </c>
      <c r="C341">
        <v>14</v>
      </c>
      <c r="D341">
        <v>0</v>
      </c>
      <c r="E341">
        <v>1</v>
      </c>
      <c r="F341">
        <v>1</v>
      </c>
      <c r="G341">
        <v>88</v>
      </c>
      <c r="H341">
        <v>2</v>
      </c>
      <c r="I341">
        <v>0</v>
      </c>
      <c r="J341">
        <v>0</v>
      </c>
      <c r="K341">
        <v>1</v>
      </c>
      <c r="L341">
        <v>1</v>
      </c>
      <c r="M341">
        <v>1</v>
      </c>
      <c r="N341">
        <v>0</v>
      </c>
      <c r="O341">
        <v>5</v>
      </c>
      <c r="P341">
        <v>1</v>
      </c>
    </row>
    <row r="342" spans="1:16" ht="16.5">
      <c r="A342" s="2" t="s">
        <v>56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s="2" t="s">
        <v>57</v>
      </c>
      <c r="C343">
        <v>0</v>
      </c>
      <c r="D343">
        <v>0</v>
      </c>
      <c r="E343">
        <v>0</v>
      </c>
      <c r="F343">
        <v>0</v>
      </c>
      <c r="G343">
        <v>1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s="2" t="s">
        <v>58</v>
      </c>
      <c r="C344">
        <v>1</v>
      </c>
      <c r="D344">
        <v>0</v>
      </c>
      <c r="E344">
        <v>0</v>
      </c>
      <c r="F344">
        <v>0</v>
      </c>
      <c r="G344">
        <v>5</v>
      </c>
      <c r="H344">
        <v>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s="2" t="s">
        <v>59</v>
      </c>
      <c r="C345">
        <v>7</v>
      </c>
      <c r="D345">
        <v>3</v>
      </c>
      <c r="E345">
        <v>1</v>
      </c>
      <c r="F345">
        <v>0</v>
      </c>
      <c r="G345">
        <v>771</v>
      </c>
      <c r="H345">
        <v>150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6.5">
      <c r="A346" s="2" t="s">
        <v>60</v>
      </c>
      <c r="C346">
        <v>0</v>
      </c>
      <c r="D346">
        <v>0</v>
      </c>
      <c r="E346">
        <v>0</v>
      </c>
      <c r="F346">
        <v>0</v>
      </c>
      <c r="G346">
        <v>2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s="2" t="s">
        <v>61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s="2" t="s">
        <v>7</v>
      </c>
      <c r="C348">
        <v>14</v>
      </c>
      <c r="D348">
        <v>15</v>
      </c>
      <c r="E348">
        <v>2</v>
      </c>
      <c r="F348">
        <v>0</v>
      </c>
      <c r="G348">
        <v>9</v>
      </c>
      <c r="H348">
        <v>15</v>
      </c>
      <c r="I348">
        <v>0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s="2" t="s">
        <v>8</v>
      </c>
      <c r="C349">
        <v>0</v>
      </c>
      <c r="D349">
        <v>0</v>
      </c>
      <c r="E349">
        <v>0</v>
      </c>
      <c r="F349">
        <v>0</v>
      </c>
      <c r="G349">
        <v>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s="2" t="s">
        <v>62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s="2" t="s">
        <v>63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s="2" t="s">
        <v>64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s="2" t="s">
        <v>65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s="2" t="s">
        <v>66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s="2" t="s">
        <v>67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s="2" t="s">
        <v>68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s="2" t="s">
        <v>69</v>
      </c>
      <c r="C357">
        <v>0</v>
      </c>
      <c r="D357">
        <v>0</v>
      </c>
      <c r="E357">
        <v>0</v>
      </c>
      <c r="F357">
        <v>0</v>
      </c>
      <c r="G357">
        <v>1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s="2" t="s">
        <v>70</v>
      </c>
      <c r="C358">
        <v>68</v>
      </c>
      <c r="D358">
        <v>7</v>
      </c>
      <c r="E358">
        <v>30</v>
      </c>
      <c r="F358">
        <v>16</v>
      </c>
      <c r="G358">
        <v>448</v>
      </c>
      <c r="H358">
        <v>51</v>
      </c>
      <c r="I358">
        <v>0</v>
      </c>
      <c r="J358">
        <v>0</v>
      </c>
      <c r="K358">
        <v>0</v>
      </c>
      <c r="L358">
        <v>2</v>
      </c>
      <c r="M358">
        <v>1</v>
      </c>
      <c r="N358">
        <v>1</v>
      </c>
      <c r="O358">
        <v>12</v>
      </c>
      <c r="P358">
        <v>3</v>
      </c>
    </row>
    <row r="359" spans="1:16" ht="16.5">
      <c r="A359" s="2" t="s">
        <v>71</v>
      </c>
      <c r="C359">
        <v>3</v>
      </c>
      <c r="D359">
        <v>1</v>
      </c>
      <c r="E359">
        <v>0</v>
      </c>
      <c r="F359">
        <v>0</v>
      </c>
      <c r="G359">
        <v>62</v>
      </c>
      <c r="H359">
        <v>0</v>
      </c>
      <c r="I359">
        <v>0</v>
      </c>
      <c r="J359">
        <v>0</v>
      </c>
      <c r="K359">
        <v>1</v>
      </c>
      <c r="L359">
        <v>0</v>
      </c>
      <c r="M359">
        <v>1</v>
      </c>
      <c r="N359">
        <v>0</v>
      </c>
      <c r="O359">
        <v>0</v>
      </c>
      <c r="P359">
        <v>0</v>
      </c>
    </row>
    <row r="360" spans="1:16" ht="16.5">
      <c r="A360" s="2" t="s">
        <v>72</v>
      </c>
      <c r="C360">
        <v>0</v>
      </c>
      <c r="D360">
        <v>9</v>
      </c>
      <c r="E360">
        <v>0</v>
      </c>
      <c r="F360">
        <v>6</v>
      </c>
      <c r="G360">
        <v>0</v>
      </c>
      <c r="H360">
        <v>60</v>
      </c>
      <c r="I360">
        <v>0</v>
      </c>
      <c r="J360">
        <v>0</v>
      </c>
      <c r="K360">
        <v>0</v>
      </c>
      <c r="L360">
        <v>1</v>
      </c>
      <c r="M360">
        <v>0</v>
      </c>
      <c r="N360">
        <v>0</v>
      </c>
      <c r="O360">
        <v>0</v>
      </c>
      <c r="P360">
        <v>1</v>
      </c>
    </row>
    <row r="361" spans="1:16" ht="16.5">
      <c r="A361" s="2" t="s">
        <v>73</v>
      </c>
      <c r="C361">
        <v>14</v>
      </c>
      <c r="D361">
        <v>7</v>
      </c>
      <c r="E361">
        <v>25</v>
      </c>
      <c r="F361">
        <v>18</v>
      </c>
      <c r="G361">
        <v>69</v>
      </c>
      <c r="H361">
        <v>18</v>
      </c>
      <c r="I361">
        <v>1</v>
      </c>
      <c r="J361">
        <v>0</v>
      </c>
      <c r="K361">
        <v>0</v>
      </c>
      <c r="L361">
        <v>6</v>
      </c>
      <c r="M361">
        <v>1</v>
      </c>
      <c r="N361">
        <v>1</v>
      </c>
      <c r="O361">
        <v>2</v>
      </c>
      <c r="P361">
        <v>0</v>
      </c>
    </row>
    <row r="362" spans="1:16" ht="16.5">
      <c r="A362" s="2" t="s">
        <v>74</v>
      </c>
      <c r="C362">
        <v>2</v>
      </c>
      <c r="D362">
        <v>0</v>
      </c>
      <c r="E362">
        <v>0</v>
      </c>
      <c r="F362">
        <v>0</v>
      </c>
      <c r="G362">
        <v>4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6.5">
      <c r="A363" s="2" t="s">
        <v>75</v>
      </c>
      <c r="C363">
        <v>9</v>
      </c>
      <c r="D363">
        <v>7</v>
      </c>
      <c r="E363">
        <v>0</v>
      </c>
      <c r="F363">
        <v>1</v>
      </c>
      <c r="G363">
        <v>59</v>
      </c>
      <c r="H363">
        <v>47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7" ht="18.75" customHeight="1"/>
    <row r="368" spans="3:15" ht="16.5">
      <c r="C368" s="2" t="s">
        <v>134</v>
      </c>
      <c r="E368" s="2" t="s">
        <v>135</v>
      </c>
      <c r="G368" s="2" t="s">
        <v>136</v>
      </c>
      <c r="I368" s="2" t="s">
        <v>137</v>
      </c>
      <c r="K368" s="2" t="s">
        <v>138</v>
      </c>
      <c r="M368" s="2" t="s">
        <v>139</v>
      </c>
      <c r="O368" s="2" t="s">
        <v>140</v>
      </c>
    </row>
    <row r="369" spans="3:16" ht="16.5">
      <c r="C369" s="2" t="s">
        <v>2</v>
      </c>
      <c r="D369" s="2" t="s">
        <v>3</v>
      </c>
      <c r="E369" s="2" t="s">
        <v>2</v>
      </c>
      <c r="F369" s="2" t="s">
        <v>3</v>
      </c>
      <c r="G369" s="2" t="s">
        <v>2</v>
      </c>
      <c r="H369" s="2" t="s">
        <v>3</v>
      </c>
      <c r="I369" s="2" t="s">
        <v>2</v>
      </c>
      <c r="J369" s="2" t="s">
        <v>3</v>
      </c>
      <c r="K369" s="2" t="s">
        <v>2</v>
      </c>
      <c r="L369" s="2" t="s">
        <v>3</v>
      </c>
      <c r="M369" s="2" t="s">
        <v>2</v>
      </c>
      <c r="N369" s="2" t="s">
        <v>3</v>
      </c>
      <c r="O369" s="2" t="s">
        <v>2</v>
      </c>
      <c r="P369" s="2" t="s">
        <v>3</v>
      </c>
    </row>
    <row r="371" spans="1:16" ht="16.5">
      <c r="A371" s="2" t="s">
        <v>52</v>
      </c>
      <c r="C371">
        <v>203</v>
      </c>
      <c r="D371">
        <f>262+2</f>
        <v>264</v>
      </c>
      <c r="E371">
        <v>6</v>
      </c>
      <c r="F371">
        <v>6</v>
      </c>
      <c r="G371">
        <v>23</v>
      </c>
      <c r="H371">
        <v>22</v>
      </c>
      <c r="I371">
        <v>9</v>
      </c>
      <c r="J371">
        <v>5</v>
      </c>
      <c r="K371">
        <v>8</v>
      </c>
      <c r="L371">
        <v>6</v>
      </c>
      <c r="M371">
        <v>5</v>
      </c>
      <c r="N371">
        <v>2</v>
      </c>
      <c r="O371">
        <v>2</v>
      </c>
      <c r="P371">
        <v>2</v>
      </c>
    </row>
    <row r="372" spans="1:16" ht="16.5">
      <c r="A372" s="2" t="s">
        <v>53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s="2" t="s">
        <v>54</v>
      </c>
      <c r="C373">
        <v>25</v>
      </c>
      <c r="D373">
        <v>4</v>
      </c>
      <c r="E373">
        <v>1</v>
      </c>
      <c r="F373">
        <v>1</v>
      </c>
      <c r="G373">
        <v>0</v>
      </c>
      <c r="H373">
        <v>1</v>
      </c>
      <c r="I373">
        <v>0</v>
      </c>
      <c r="J373">
        <v>1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6.5">
      <c r="A374" s="2" t="s">
        <v>55</v>
      </c>
      <c r="C374">
        <v>12</v>
      </c>
      <c r="D374">
        <v>1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</row>
    <row r="375" spans="1:16" ht="16.5">
      <c r="A375" s="2" t="s">
        <v>56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s="2" t="s">
        <v>57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s="2" t="s">
        <v>58</v>
      </c>
      <c r="C377">
        <v>0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s="2" t="s">
        <v>59</v>
      </c>
      <c r="C378">
        <v>11</v>
      </c>
      <c r="D378">
        <v>15</v>
      </c>
      <c r="E378">
        <v>1</v>
      </c>
      <c r="F378">
        <v>0</v>
      </c>
      <c r="G378">
        <v>0</v>
      </c>
      <c r="H378">
        <v>0</v>
      </c>
      <c r="I378">
        <v>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1</v>
      </c>
      <c r="P378">
        <v>0</v>
      </c>
    </row>
    <row r="379" spans="1:16" ht="16.5">
      <c r="A379" s="2" t="s">
        <v>60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s="2" t="s">
        <v>61</v>
      </c>
      <c r="C380">
        <v>0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s="2" t="s">
        <v>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s="2" t="s">
        <v>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s="2" t="s">
        <v>62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s="2" t="s">
        <v>63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s="2" t="s">
        <v>64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s="2" t="s">
        <v>65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s="2" t="s">
        <v>66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s="2" t="s">
        <v>67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s="2" t="s">
        <v>68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s="2" t="s">
        <v>69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s="2" t="s">
        <v>70</v>
      </c>
      <c r="C391">
        <v>70</v>
      </c>
      <c r="D391">
        <v>63</v>
      </c>
      <c r="E391">
        <v>2</v>
      </c>
      <c r="F391">
        <v>1</v>
      </c>
      <c r="G391">
        <v>19</v>
      </c>
      <c r="H391">
        <v>11</v>
      </c>
      <c r="I391">
        <v>4</v>
      </c>
      <c r="J391">
        <v>0</v>
      </c>
      <c r="K391">
        <v>7</v>
      </c>
      <c r="L391">
        <v>3</v>
      </c>
      <c r="M391">
        <v>0</v>
      </c>
      <c r="N391">
        <v>1</v>
      </c>
      <c r="O391">
        <v>0</v>
      </c>
      <c r="P391">
        <v>0</v>
      </c>
    </row>
    <row r="392" spans="1:16" ht="16.5">
      <c r="A392" s="2" t="s">
        <v>71</v>
      </c>
      <c r="C392">
        <v>7</v>
      </c>
      <c r="D392">
        <v>2</v>
      </c>
      <c r="E392">
        <v>0</v>
      </c>
      <c r="F392">
        <v>0</v>
      </c>
      <c r="G392">
        <v>0</v>
      </c>
      <c r="H392">
        <v>1</v>
      </c>
      <c r="I392">
        <v>0</v>
      </c>
      <c r="J392">
        <v>0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6.5">
      <c r="A393" s="2" t="s">
        <v>72</v>
      </c>
      <c r="C393">
        <v>0</v>
      </c>
      <c r="D393">
        <v>36</v>
      </c>
      <c r="E393">
        <v>0</v>
      </c>
      <c r="F393">
        <v>1</v>
      </c>
      <c r="G393">
        <v>0</v>
      </c>
      <c r="H393">
        <v>6</v>
      </c>
      <c r="I393">
        <v>0</v>
      </c>
      <c r="J393">
        <v>1</v>
      </c>
      <c r="K393">
        <v>0</v>
      </c>
      <c r="L393">
        <v>3</v>
      </c>
      <c r="M393">
        <v>0</v>
      </c>
      <c r="N393">
        <v>0</v>
      </c>
      <c r="O393">
        <v>0</v>
      </c>
      <c r="P393">
        <v>1</v>
      </c>
    </row>
    <row r="394" spans="1:16" ht="16.5">
      <c r="A394" s="2" t="s">
        <v>73</v>
      </c>
      <c r="C394">
        <v>65</v>
      </c>
      <c r="D394">
        <f>123+2</f>
        <v>125</v>
      </c>
      <c r="E394">
        <v>2</v>
      </c>
      <c r="F394">
        <v>3</v>
      </c>
      <c r="G394">
        <v>3</v>
      </c>
      <c r="H394">
        <v>3</v>
      </c>
      <c r="I394">
        <v>3</v>
      </c>
      <c r="J394">
        <v>3</v>
      </c>
      <c r="K394">
        <v>0</v>
      </c>
      <c r="L394">
        <v>0</v>
      </c>
      <c r="M394">
        <v>4</v>
      </c>
      <c r="N394">
        <v>1</v>
      </c>
      <c r="O394">
        <v>1</v>
      </c>
      <c r="P394">
        <v>0</v>
      </c>
    </row>
    <row r="395" spans="1:16" ht="16.5">
      <c r="A395" s="2" t="s">
        <v>74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6.5">
      <c r="A396" s="2" t="s">
        <v>75</v>
      </c>
      <c r="C396">
        <v>13</v>
      </c>
      <c r="D396">
        <v>16</v>
      </c>
      <c r="E396">
        <v>0</v>
      </c>
      <c r="F396">
        <v>0</v>
      </c>
      <c r="G396">
        <v>1</v>
      </c>
      <c r="H396">
        <v>0</v>
      </c>
      <c r="I396">
        <v>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</row>
    <row r="401" spans="3:15" ht="15.75" customHeight="1">
      <c r="C401" s="2" t="s">
        <v>141</v>
      </c>
      <c r="E401" s="2" t="s">
        <v>142</v>
      </c>
      <c r="G401" s="2" t="s">
        <v>143</v>
      </c>
      <c r="I401" s="2" t="s">
        <v>144</v>
      </c>
      <c r="K401" s="2" t="s">
        <v>145</v>
      </c>
      <c r="M401" s="131" t="s">
        <v>459</v>
      </c>
      <c r="O401" s="2" t="s">
        <v>146</v>
      </c>
    </row>
    <row r="402" spans="3:16" ht="16.5">
      <c r="C402" s="2" t="s">
        <v>2</v>
      </c>
      <c r="D402" s="2" t="s">
        <v>3</v>
      </c>
      <c r="E402" s="2" t="s">
        <v>2</v>
      </c>
      <c r="F402" s="2" t="s">
        <v>3</v>
      </c>
      <c r="G402" s="2" t="s">
        <v>2</v>
      </c>
      <c r="H402" s="2" t="s">
        <v>3</v>
      </c>
      <c r="I402" s="2" t="s">
        <v>2</v>
      </c>
      <c r="J402" s="2" t="s">
        <v>3</v>
      </c>
      <c r="K402" s="2" t="s">
        <v>2</v>
      </c>
      <c r="L402" s="2" t="s">
        <v>3</v>
      </c>
      <c r="M402" s="2" t="s">
        <v>2</v>
      </c>
      <c r="N402" s="2" t="s">
        <v>3</v>
      </c>
      <c r="O402" s="2" t="s">
        <v>2</v>
      </c>
      <c r="P402" s="2" t="s">
        <v>3</v>
      </c>
    </row>
    <row r="404" spans="1:16" ht="16.5">
      <c r="A404" s="2" t="s">
        <v>52</v>
      </c>
      <c r="C404">
        <v>5</v>
      </c>
      <c r="D404">
        <v>3</v>
      </c>
      <c r="E404">
        <v>3</v>
      </c>
      <c r="F404">
        <v>3</v>
      </c>
      <c r="G404">
        <v>27</v>
      </c>
      <c r="H404">
        <v>6</v>
      </c>
      <c r="I404">
        <v>6</v>
      </c>
      <c r="J404">
        <v>8</v>
      </c>
      <c r="K404">
        <v>18</v>
      </c>
      <c r="L404">
        <v>5</v>
      </c>
      <c r="M404">
        <v>1</v>
      </c>
      <c r="N404">
        <v>1</v>
      </c>
      <c r="O404">
        <v>26</v>
      </c>
      <c r="P404">
        <v>14</v>
      </c>
    </row>
    <row r="405" spans="1:16" ht="16.5">
      <c r="A405" s="2" t="s">
        <v>53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6.5">
      <c r="A406" s="2" t="s">
        <v>54</v>
      </c>
      <c r="C406">
        <v>1</v>
      </c>
      <c r="D406">
        <v>0</v>
      </c>
      <c r="E406">
        <v>1</v>
      </c>
      <c r="F406">
        <v>0</v>
      </c>
      <c r="G406">
        <v>3</v>
      </c>
      <c r="H406">
        <v>1</v>
      </c>
      <c r="I406">
        <v>0</v>
      </c>
      <c r="J406">
        <v>0</v>
      </c>
      <c r="K406">
        <v>1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6" ht="16.5">
      <c r="A407" s="2" t="s">
        <v>55</v>
      </c>
      <c r="C407">
        <v>0</v>
      </c>
      <c r="D407">
        <v>0</v>
      </c>
      <c r="E407">
        <v>1</v>
      </c>
      <c r="F407">
        <v>0</v>
      </c>
      <c r="G407">
        <v>1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1</v>
      </c>
      <c r="P407">
        <v>0</v>
      </c>
    </row>
    <row r="408" spans="1:16" ht="16.5">
      <c r="A408" s="2" t="s">
        <v>56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s="2" t="s">
        <v>57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6.5">
      <c r="A410" s="2" t="s">
        <v>58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6.5">
      <c r="A411" s="2" t="s">
        <v>59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6.5">
      <c r="A412" s="2" t="s">
        <v>60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6.5">
      <c r="A413" s="2" t="s">
        <v>61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s="2" t="s">
        <v>7</v>
      </c>
      <c r="C414">
        <v>0</v>
      </c>
      <c r="D414">
        <v>0</v>
      </c>
      <c r="E414">
        <v>0</v>
      </c>
      <c r="F414">
        <v>0</v>
      </c>
      <c r="G414">
        <v>3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6.5">
      <c r="A415" s="2" t="s">
        <v>8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s="2" t="s">
        <v>62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6.5">
      <c r="A417" s="2" t="s">
        <v>63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6.5">
      <c r="A418" s="2" t="s">
        <v>64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s="2" t="s">
        <v>65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s="2" t="s">
        <v>66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6.5">
      <c r="A421" s="2" t="s">
        <v>67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6.5">
      <c r="A422" s="2" t="s">
        <v>68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6.5">
      <c r="A423" s="2" t="s">
        <v>69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6.5">
      <c r="A424" s="2" t="s">
        <v>70</v>
      </c>
      <c r="C424">
        <v>2</v>
      </c>
      <c r="D424">
        <v>0</v>
      </c>
      <c r="E424">
        <v>1</v>
      </c>
      <c r="F424">
        <v>1</v>
      </c>
      <c r="G424">
        <v>10</v>
      </c>
      <c r="H424">
        <v>2</v>
      </c>
      <c r="I424">
        <v>5</v>
      </c>
      <c r="J424">
        <v>0</v>
      </c>
      <c r="K424">
        <v>7</v>
      </c>
      <c r="L424">
        <v>0</v>
      </c>
      <c r="M424">
        <v>1</v>
      </c>
      <c r="N424">
        <v>0</v>
      </c>
      <c r="O424">
        <v>7</v>
      </c>
      <c r="P424">
        <v>0</v>
      </c>
    </row>
    <row r="425" spans="1:16" ht="16.5">
      <c r="A425" s="2" t="s">
        <v>71</v>
      </c>
      <c r="C425">
        <v>0</v>
      </c>
      <c r="D425">
        <v>0</v>
      </c>
      <c r="E425">
        <v>0</v>
      </c>
      <c r="F425">
        <v>0</v>
      </c>
      <c r="G425">
        <v>1</v>
      </c>
      <c r="H425">
        <v>0</v>
      </c>
      <c r="I425">
        <v>0</v>
      </c>
      <c r="J425">
        <v>0</v>
      </c>
      <c r="K425">
        <v>3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6.5">
      <c r="A426" s="2" t="s">
        <v>72</v>
      </c>
      <c r="C426">
        <v>0</v>
      </c>
      <c r="D426">
        <v>2</v>
      </c>
      <c r="E426">
        <v>0</v>
      </c>
      <c r="F426">
        <v>1</v>
      </c>
      <c r="G426">
        <v>0</v>
      </c>
      <c r="H426">
        <v>0</v>
      </c>
      <c r="I426">
        <v>0</v>
      </c>
      <c r="J426">
        <v>1</v>
      </c>
      <c r="K426">
        <v>0</v>
      </c>
      <c r="L426">
        <v>3</v>
      </c>
      <c r="M426">
        <v>0</v>
      </c>
      <c r="N426">
        <v>1</v>
      </c>
      <c r="O426">
        <v>0</v>
      </c>
      <c r="P426">
        <v>1</v>
      </c>
    </row>
    <row r="427" spans="1:16" ht="16.5">
      <c r="A427" s="2" t="s">
        <v>73</v>
      </c>
      <c r="C427">
        <v>1</v>
      </c>
      <c r="D427">
        <v>0</v>
      </c>
      <c r="E427">
        <v>0</v>
      </c>
      <c r="F427">
        <v>1</v>
      </c>
      <c r="G427">
        <v>9</v>
      </c>
      <c r="H427">
        <v>3</v>
      </c>
      <c r="I427">
        <v>1</v>
      </c>
      <c r="J427">
        <v>6</v>
      </c>
      <c r="K427">
        <v>4</v>
      </c>
      <c r="L427">
        <v>1</v>
      </c>
      <c r="M427">
        <v>0</v>
      </c>
      <c r="N427">
        <v>0</v>
      </c>
      <c r="O427">
        <v>16</v>
      </c>
      <c r="P427">
        <v>13</v>
      </c>
    </row>
    <row r="428" spans="1:16" ht="16.5">
      <c r="A428" s="2" t="s">
        <v>74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6.5">
      <c r="A429" s="2" t="s">
        <v>75</v>
      </c>
      <c r="C429">
        <v>1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1</v>
      </c>
      <c r="K429">
        <v>2</v>
      </c>
      <c r="L429">
        <v>1</v>
      </c>
      <c r="M429">
        <v>0</v>
      </c>
      <c r="N429">
        <v>0</v>
      </c>
      <c r="O429">
        <v>2</v>
      </c>
      <c r="P429">
        <v>0</v>
      </c>
    </row>
    <row r="434" spans="3:15" ht="16.5">
      <c r="C434" s="2" t="s">
        <v>147</v>
      </c>
      <c r="E434" s="2" t="s">
        <v>237</v>
      </c>
      <c r="G434" s="2" t="s">
        <v>148</v>
      </c>
      <c r="I434" s="2" t="s">
        <v>149</v>
      </c>
      <c r="K434" s="2" t="s">
        <v>246</v>
      </c>
      <c r="M434" s="2" t="s">
        <v>150</v>
      </c>
      <c r="O434" s="2" t="s">
        <v>151</v>
      </c>
    </row>
    <row r="435" spans="3:16" ht="16.5">
      <c r="C435" s="2" t="s">
        <v>2</v>
      </c>
      <c r="D435" s="2" t="s">
        <v>3</v>
      </c>
      <c r="E435" s="2" t="s">
        <v>2</v>
      </c>
      <c r="F435" s="2" t="s">
        <v>3</v>
      </c>
      <c r="G435" s="2" t="s">
        <v>2</v>
      </c>
      <c r="H435" s="2" t="s">
        <v>3</v>
      </c>
      <c r="I435" s="2" t="s">
        <v>2</v>
      </c>
      <c r="J435" s="2" t="s">
        <v>3</v>
      </c>
      <c r="K435" s="2" t="s">
        <v>2</v>
      </c>
      <c r="L435" s="2" t="s">
        <v>3</v>
      </c>
      <c r="M435" s="2" t="s">
        <v>2</v>
      </c>
      <c r="N435" s="2" t="s">
        <v>3</v>
      </c>
      <c r="O435" s="2" t="s">
        <v>2</v>
      </c>
      <c r="P435" s="2" t="s">
        <v>3</v>
      </c>
    </row>
    <row r="437" spans="1:16" ht="16.5">
      <c r="A437" s="2" t="s">
        <v>52</v>
      </c>
      <c r="C437">
        <v>10</v>
      </c>
      <c r="D437">
        <v>2</v>
      </c>
      <c r="E437">
        <v>3</v>
      </c>
      <c r="F437">
        <v>1</v>
      </c>
      <c r="G437" s="137">
        <v>2060</v>
      </c>
      <c r="H437">
        <v>789</v>
      </c>
      <c r="I437">
        <v>21</v>
      </c>
      <c r="J437">
        <v>17</v>
      </c>
      <c r="K437">
        <v>2</v>
      </c>
      <c r="L437">
        <v>1</v>
      </c>
      <c r="M437">
        <v>34</v>
      </c>
      <c r="N437">
        <v>22</v>
      </c>
      <c r="O437">
        <v>82</v>
      </c>
      <c r="P437">
        <v>60</v>
      </c>
    </row>
    <row r="438" spans="1:16" ht="16.5">
      <c r="A438" s="2" t="s">
        <v>53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6.5">
      <c r="A439" s="2" t="s">
        <v>54</v>
      </c>
      <c r="C439">
        <v>2</v>
      </c>
      <c r="D439">
        <v>0</v>
      </c>
      <c r="E439">
        <v>1</v>
      </c>
      <c r="F439">
        <v>0</v>
      </c>
      <c r="G439">
        <v>136</v>
      </c>
      <c r="H439">
        <v>24</v>
      </c>
      <c r="I439">
        <v>2</v>
      </c>
      <c r="J439">
        <v>0</v>
      </c>
      <c r="K439">
        <v>0</v>
      </c>
      <c r="L439">
        <v>0</v>
      </c>
      <c r="M439">
        <v>2</v>
      </c>
      <c r="N439">
        <v>1</v>
      </c>
      <c r="O439">
        <v>1</v>
      </c>
      <c r="P439">
        <v>0</v>
      </c>
    </row>
    <row r="440" spans="1:16" ht="16.5">
      <c r="A440" s="2" t="s">
        <v>55</v>
      </c>
      <c r="C440">
        <v>0</v>
      </c>
      <c r="D440">
        <v>0</v>
      </c>
      <c r="E440">
        <v>0</v>
      </c>
      <c r="F440">
        <v>0</v>
      </c>
      <c r="G440">
        <v>58</v>
      </c>
      <c r="H440">
        <v>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1</v>
      </c>
      <c r="P440">
        <v>0</v>
      </c>
    </row>
    <row r="441" spans="1:16" ht="16.5">
      <c r="A441" s="2" t="s">
        <v>56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s="2" t="s">
        <v>57</v>
      </c>
      <c r="C442">
        <v>0</v>
      </c>
      <c r="D442">
        <v>0</v>
      </c>
      <c r="E442">
        <v>0</v>
      </c>
      <c r="F442">
        <v>0</v>
      </c>
      <c r="G442">
        <v>3</v>
      </c>
      <c r="H442">
        <v>1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6.5">
      <c r="A443" s="2" t="s">
        <v>58</v>
      </c>
      <c r="C443">
        <v>0</v>
      </c>
      <c r="D443">
        <v>0</v>
      </c>
      <c r="E443">
        <v>0</v>
      </c>
      <c r="F443">
        <v>0</v>
      </c>
      <c r="G443">
        <v>2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s="2" t="s">
        <v>59</v>
      </c>
      <c r="C444">
        <v>0</v>
      </c>
      <c r="D444">
        <v>0</v>
      </c>
      <c r="E444">
        <v>0</v>
      </c>
      <c r="F444">
        <v>0</v>
      </c>
      <c r="G444" s="137">
        <v>1025</v>
      </c>
      <c r="H444">
        <v>304</v>
      </c>
      <c r="I444">
        <v>2</v>
      </c>
      <c r="J444">
        <v>1</v>
      </c>
      <c r="K444">
        <v>0</v>
      </c>
      <c r="L444">
        <v>0</v>
      </c>
      <c r="M444">
        <v>0</v>
      </c>
      <c r="N444">
        <v>0</v>
      </c>
      <c r="O444">
        <v>1</v>
      </c>
      <c r="P444">
        <v>0</v>
      </c>
    </row>
    <row r="445" spans="1:16" ht="16.5">
      <c r="A445" s="2" t="s">
        <v>60</v>
      </c>
      <c r="C445">
        <v>0</v>
      </c>
      <c r="D445">
        <v>0</v>
      </c>
      <c r="E445">
        <v>0</v>
      </c>
      <c r="F445">
        <v>0</v>
      </c>
      <c r="G445">
        <v>2</v>
      </c>
      <c r="H445">
        <v>1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6.5">
      <c r="A446" s="2" t="s">
        <v>61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s="2" t="s">
        <v>7</v>
      </c>
      <c r="C447">
        <v>0</v>
      </c>
      <c r="D447">
        <v>0</v>
      </c>
      <c r="E447">
        <v>0</v>
      </c>
      <c r="F447">
        <v>0</v>
      </c>
      <c r="G447">
        <v>25</v>
      </c>
      <c r="H447">
        <v>8</v>
      </c>
      <c r="I447">
        <v>0</v>
      </c>
      <c r="J447">
        <v>0</v>
      </c>
      <c r="K447">
        <v>0</v>
      </c>
      <c r="L447">
        <v>0</v>
      </c>
      <c r="M447">
        <v>1</v>
      </c>
      <c r="N447">
        <v>1</v>
      </c>
      <c r="O447">
        <v>0</v>
      </c>
      <c r="P447">
        <v>0</v>
      </c>
    </row>
    <row r="448" spans="1:16" ht="16.5">
      <c r="A448" s="2" t="s">
        <v>8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s="2" t="s">
        <v>62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s="2" t="s">
        <v>63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6.5">
      <c r="A451" s="2" t="s">
        <v>64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6.5">
      <c r="A452" s="2" t="s">
        <v>65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6.5">
      <c r="A453" s="2" t="s">
        <v>66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6.5">
      <c r="A454" s="2" t="s">
        <v>67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6.5">
      <c r="A455" s="2" t="s">
        <v>68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6.5">
      <c r="A456" s="2" t="s">
        <v>69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6.5">
      <c r="A457" s="2" t="s">
        <v>70</v>
      </c>
      <c r="C457">
        <v>7</v>
      </c>
      <c r="D457">
        <v>1</v>
      </c>
      <c r="E457">
        <v>1</v>
      </c>
      <c r="F457">
        <v>0</v>
      </c>
      <c r="G457">
        <v>503</v>
      </c>
      <c r="H457">
        <v>124</v>
      </c>
      <c r="I457">
        <v>9</v>
      </c>
      <c r="J457">
        <v>2</v>
      </c>
      <c r="K457">
        <v>2</v>
      </c>
      <c r="L457">
        <v>1</v>
      </c>
      <c r="M457">
        <v>10</v>
      </c>
      <c r="N457">
        <v>4</v>
      </c>
      <c r="O457">
        <v>8</v>
      </c>
      <c r="P457">
        <v>4</v>
      </c>
    </row>
    <row r="458" spans="1:16" ht="16.5">
      <c r="A458" s="2" t="s">
        <v>71</v>
      </c>
      <c r="C458">
        <v>0</v>
      </c>
      <c r="D458">
        <v>0</v>
      </c>
      <c r="E458">
        <v>0</v>
      </c>
      <c r="F458">
        <v>0</v>
      </c>
      <c r="G458">
        <v>46</v>
      </c>
      <c r="H458">
        <v>4</v>
      </c>
      <c r="I458">
        <v>0</v>
      </c>
      <c r="J458">
        <v>1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0</v>
      </c>
    </row>
    <row r="459" spans="1:16" ht="16.5">
      <c r="A459" s="2" t="s">
        <v>72</v>
      </c>
      <c r="C459">
        <v>0</v>
      </c>
      <c r="D459">
        <v>0</v>
      </c>
      <c r="E459">
        <v>0</v>
      </c>
      <c r="F459">
        <v>1</v>
      </c>
      <c r="G459">
        <v>0</v>
      </c>
      <c r="H459">
        <v>161</v>
      </c>
      <c r="I459">
        <v>0</v>
      </c>
      <c r="J459">
        <v>10</v>
      </c>
      <c r="K459">
        <v>0</v>
      </c>
      <c r="L459">
        <v>0</v>
      </c>
      <c r="M459">
        <v>0</v>
      </c>
      <c r="N459">
        <v>4</v>
      </c>
      <c r="O459">
        <v>0</v>
      </c>
      <c r="P459">
        <v>4</v>
      </c>
    </row>
    <row r="460" spans="1:16" ht="16.5">
      <c r="A460" s="2" t="s">
        <v>73</v>
      </c>
      <c r="C460">
        <v>1</v>
      </c>
      <c r="D460">
        <v>0</v>
      </c>
      <c r="E460">
        <v>1</v>
      </c>
      <c r="F460">
        <v>0</v>
      </c>
      <c r="G460">
        <v>127</v>
      </c>
      <c r="H460">
        <v>68</v>
      </c>
      <c r="I460">
        <v>8</v>
      </c>
      <c r="J460">
        <v>2</v>
      </c>
      <c r="K460">
        <v>0</v>
      </c>
      <c r="L460">
        <v>0</v>
      </c>
      <c r="M460">
        <v>17</v>
      </c>
      <c r="N460">
        <v>11</v>
      </c>
      <c r="O460">
        <v>71</v>
      </c>
      <c r="P460">
        <v>48</v>
      </c>
    </row>
    <row r="461" spans="1:16" ht="16.5">
      <c r="A461" s="2" t="s">
        <v>74</v>
      </c>
      <c r="C461">
        <v>0</v>
      </c>
      <c r="D461">
        <v>0</v>
      </c>
      <c r="E461">
        <v>0</v>
      </c>
      <c r="F461">
        <v>0</v>
      </c>
      <c r="G461">
        <v>2</v>
      </c>
      <c r="H461">
        <v>1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s="2" t="s">
        <v>75</v>
      </c>
      <c r="C462">
        <v>0</v>
      </c>
      <c r="D462">
        <v>1</v>
      </c>
      <c r="E462">
        <v>0</v>
      </c>
      <c r="F462">
        <v>0</v>
      </c>
      <c r="G462">
        <v>131</v>
      </c>
      <c r="H462">
        <v>92</v>
      </c>
      <c r="I462">
        <v>0</v>
      </c>
      <c r="J462">
        <v>1</v>
      </c>
      <c r="K462">
        <v>0</v>
      </c>
      <c r="L462">
        <v>0</v>
      </c>
      <c r="M462">
        <v>3</v>
      </c>
      <c r="N462">
        <v>1</v>
      </c>
      <c r="O462">
        <v>0</v>
      </c>
      <c r="P462">
        <v>4</v>
      </c>
    </row>
    <row r="467" spans="3:15" ht="16.5">
      <c r="C467" s="2" t="s">
        <v>152</v>
      </c>
      <c r="E467" s="2" t="s">
        <v>153</v>
      </c>
      <c r="G467" s="2" t="s">
        <v>154</v>
      </c>
      <c r="I467" s="2" t="s">
        <v>155</v>
      </c>
      <c r="K467" s="2" t="s">
        <v>156</v>
      </c>
      <c r="M467" s="2" t="s">
        <v>157</v>
      </c>
      <c r="O467" s="2" t="s">
        <v>158</v>
      </c>
    </row>
    <row r="468" spans="3:16" ht="16.5">
      <c r="C468" s="2" t="s">
        <v>2</v>
      </c>
      <c r="D468" s="2" t="s">
        <v>3</v>
      </c>
      <c r="E468" s="2" t="s">
        <v>2</v>
      </c>
      <c r="F468" s="2" t="s">
        <v>3</v>
      </c>
      <c r="G468" s="2" t="s">
        <v>2</v>
      </c>
      <c r="H468" s="2" t="s">
        <v>3</v>
      </c>
      <c r="I468" s="2" t="s">
        <v>2</v>
      </c>
      <c r="J468" s="2" t="s">
        <v>3</v>
      </c>
      <c r="K468" s="2" t="s">
        <v>2</v>
      </c>
      <c r="L468" s="2" t="s">
        <v>3</v>
      </c>
      <c r="M468" s="2" t="s">
        <v>2</v>
      </c>
      <c r="N468" s="2" t="s">
        <v>3</v>
      </c>
      <c r="O468" s="2" t="s">
        <v>2</v>
      </c>
      <c r="P468" s="2" t="s">
        <v>3</v>
      </c>
    </row>
    <row r="470" spans="1:16" ht="16.5">
      <c r="A470" s="2" t="s">
        <v>52</v>
      </c>
      <c r="C470">
        <v>83</v>
      </c>
      <c r="D470">
        <v>56</v>
      </c>
      <c r="E470">
        <v>50</v>
      </c>
      <c r="F470">
        <v>23</v>
      </c>
      <c r="G470">
        <v>93</v>
      </c>
      <c r="H470">
        <v>85</v>
      </c>
      <c r="I470">
        <v>2</v>
      </c>
      <c r="J470">
        <v>2</v>
      </c>
      <c r="K470">
        <v>118</v>
      </c>
      <c r="L470">
        <v>62</v>
      </c>
      <c r="M470">
        <v>88</v>
      </c>
      <c r="N470">
        <v>72</v>
      </c>
      <c r="O470">
        <v>75</v>
      </c>
      <c r="P470">
        <v>65</v>
      </c>
    </row>
    <row r="471" spans="1:16" ht="16.5">
      <c r="A471" s="2" t="s">
        <v>53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s="2" t="s">
        <v>54</v>
      </c>
      <c r="C472">
        <v>2</v>
      </c>
      <c r="D472">
        <v>0</v>
      </c>
      <c r="E472">
        <v>0</v>
      </c>
      <c r="F472">
        <v>0</v>
      </c>
      <c r="G472">
        <v>2</v>
      </c>
      <c r="H472">
        <v>0</v>
      </c>
      <c r="I472">
        <v>0</v>
      </c>
      <c r="J472">
        <v>0</v>
      </c>
      <c r="K472">
        <v>2</v>
      </c>
      <c r="L472">
        <v>1</v>
      </c>
      <c r="M472">
        <v>0</v>
      </c>
      <c r="N472">
        <v>0</v>
      </c>
      <c r="O472">
        <v>1</v>
      </c>
      <c r="P472">
        <v>1</v>
      </c>
    </row>
    <row r="473" spans="1:16" ht="16.5">
      <c r="A473" s="2" t="s">
        <v>55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6</v>
      </c>
      <c r="L473">
        <v>0</v>
      </c>
      <c r="M473">
        <v>0</v>
      </c>
      <c r="N473">
        <v>0</v>
      </c>
      <c r="O473">
        <v>2</v>
      </c>
      <c r="P473">
        <v>0</v>
      </c>
    </row>
    <row r="474" spans="1:16" ht="16.5">
      <c r="A474" s="2" t="s">
        <v>56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6.5">
      <c r="A475" s="2" t="s">
        <v>57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6.5">
      <c r="A476" s="2" t="s">
        <v>58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6.5">
      <c r="A477" s="2" t="s">
        <v>59</v>
      </c>
      <c r="C477">
        <v>0</v>
      </c>
      <c r="D477">
        <v>0</v>
      </c>
      <c r="E477">
        <v>1</v>
      </c>
      <c r="F477">
        <v>0</v>
      </c>
      <c r="G477">
        <v>1</v>
      </c>
      <c r="H477">
        <v>0</v>
      </c>
      <c r="I477">
        <v>0</v>
      </c>
      <c r="J477">
        <v>2</v>
      </c>
      <c r="K477">
        <v>4</v>
      </c>
      <c r="L477">
        <v>0</v>
      </c>
      <c r="M477">
        <v>0</v>
      </c>
      <c r="N477">
        <v>0</v>
      </c>
      <c r="O477">
        <v>1</v>
      </c>
      <c r="P477">
        <v>0</v>
      </c>
    </row>
    <row r="478" spans="1:16" ht="16.5">
      <c r="A478" s="2" t="s">
        <v>60</v>
      </c>
      <c r="C478">
        <v>1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6.5">
      <c r="A479" s="2" t="s">
        <v>61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6.5">
      <c r="A480" s="2" t="s">
        <v>7</v>
      </c>
      <c r="C480">
        <v>1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1</v>
      </c>
      <c r="M480">
        <v>2</v>
      </c>
      <c r="N480">
        <v>0</v>
      </c>
      <c r="O480">
        <v>0</v>
      </c>
      <c r="P480">
        <v>0</v>
      </c>
    </row>
    <row r="481" spans="1:16" ht="16.5">
      <c r="A481" s="2" t="s">
        <v>8</v>
      </c>
      <c r="C481">
        <v>1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6.5">
      <c r="A482" s="2" t="s">
        <v>62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6.5">
      <c r="A483" s="2" t="s">
        <v>63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6.5">
      <c r="A484" s="2" t="s">
        <v>64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6.5">
      <c r="A485" s="2" t="s">
        <v>65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6.5">
      <c r="A486" s="2" t="s">
        <v>66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6.5">
      <c r="A487" s="2" t="s">
        <v>67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6.5">
      <c r="A488" s="2" t="s">
        <v>68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6.5">
      <c r="A489" s="2" t="s">
        <v>69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6.5">
      <c r="A490" s="2" t="s">
        <v>70</v>
      </c>
      <c r="C490">
        <v>13</v>
      </c>
      <c r="D490">
        <v>5</v>
      </c>
      <c r="E490">
        <v>0</v>
      </c>
      <c r="F490">
        <v>1</v>
      </c>
      <c r="G490">
        <v>14</v>
      </c>
      <c r="H490">
        <v>6</v>
      </c>
      <c r="I490">
        <v>1</v>
      </c>
      <c r="J490">
        <v>0</v>
      </c>
      <c r="K490">
        <v>50</v>
      </c>
      <c r="L490">
        <v>13</v>
      </c>
      <c r="M490">
        <v>5</v>
      </c>
      <c r="N490">
        <v>10</v>
      </c>
      <c r="O490">
        <v>4</v>
      </c>
      <c r="P490">
        <v>5</v>
      </c>
    </row>
    <row r="491" spans="1:16" ht="16.5">
      <c r="A491" s="2" t="s">
        <v>71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6.5">
      <c r="A492" s="2" t="s">
        <v>72</v>
      </c>
      <c r="C492">
        <v>0</v>
      </c>
      <c r="D492">
        <v>5</v>
      </c>
      <c r="E492">
        <v>0</v>
      </c>
      <c r="F492">
        <v>2</v>
      </c>
      <c r="G492">
        <v>0</v>
      </c>
      <c r="H492">
        <v>5</v>
      </c>
      <c r="I492">
        <v>0</v>
      </c>
      <c r="J492">
        <v>0</v>
      </c>
      <c r="K492">
        <v>0</v>
      </c>
      <c r="L492">
        <v>16</v>
      </c>
      <c r="M492">
        <v>0</v>
      </c>
      <c r="N492">
        <v>6</v>
      </c>
      <c r="O492">
        <v>0</v>
      </c>
      <c r="P492">
        <v>1</v>
      </c>
    </row>
    <row r="493" spans="1:16" ht="16.5">
      <c r="A493" s="2" t="s">
        <v>73</v>
      </c>
      <c r="C493">
        <v>63</v>
      </c>
      <c r="D493">
        <v>43</v>
      </c>
      <c r="E493">
        <v>49</v>
      </c>
      <c r="F493">
        <v>19</v>
      </c>
      <c r="G493">
        <v>76</v>
      </c>
      <c r="H493">
        <v>74</v>
      </c>
      <c r="I493">
        <v>0</v>
      </c>
      <c r="J493">
        <v>0</v>
      </c>
      <c r="K493">
        <v>47</v>
      </c>
      <c r="L493">
        <v>23</v>
      </c>
      <c r="M493">
        <v>75</v>
      </c>
      <c r="N493">
        <v>48</v>
      </c>
      <c r="O493">
        <v>66</v>
      </c>
      <c r="P493">
        <v>58</v>
      </c>
    </row>
    <row r="494" spans="1:16" ht="16.5">
      <c r="A494" s="2" t="s">
        <v>74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s="2" t="s">
        <v>75</v>
      </c>
      <c r="C495">
        <v>2</v>
      </c>
      <c r="D495">
        <v>3</v>
      </c>
      <c r="E495">
        <v>0</v>
      </c>
      <c r="F495">
        <v>1</v>
      </c>
      <c r="G495">
        <v>0</v>
      </c>
      <c r="H495">
        <v>0</v>
      </c>
      <c r="I495">
        <v>0</v>
      </c>
      <c r="J495">
        <v>0</v>
      </c>
      <c r="K495">
        <v>9</v>
      </c>
      <c r="L495">
        <v>8</v>
      </c>
      <c r="M495">
        <v>6</v>
      </c>
      <c r="N495">
        <v>8</v>
      </c>
      <c r="O495">
        <v>1</v>
      </c>
      <c r="P495">
        <v>0</v>
      </c>
    </row>
    <row r="500" spans="3:15" ht="16.5">
      <c r="C500" s="2" t="s">
        <v>159</v>
      </c>
      <c r="E500" s="2" t="s">
        <v>160</v>
      </c>
      <c r="G500" s="2" t="s">
        <v>161</v>
      </c>
      <c r="I500" s="2" t="s">
        <v>162</v>
      </c>
      <c r="K500" s="2" t="s">
        <v>163</v>
      </c>
      <c r="M500" s="2" t="s">
        <v>164</v>
      </c>
      <c r="O500" s="2" t="s">
        <v>165</v>
      </c>
    </row>
    <row r="501" spans="3:16" ht="16.5">
      <c r="C501" s="2" t="s">
        <v>2</v>
      </c>
      <c r="D501" s="2" t="s">
        <v>3</v>
      </c>
      <c r="E501" s="2" t="s">
        <v>2</v>
      </c>
      <c r="F501" s="2" t="s">
        <v>3</v>
      </c>
      <c r="G501" s="2" t="s">
        <v>2</v>
      </c>
      <c r="H501" s="2" t="s">
        <v>3</v>
      </c>
      <c r="I501" s="2" t="s">
        <v>2</v>
      </c>
      <c r="J501" s="2" t="s">
        <v>3</v>
      </c>
      <c r="K501" s="2" t="s">
        <v>2</v>
      </c>
      <c r="L501" s="2" t="s">
        <v>3</v>
      </c>
      <c r="M501" s="2" t="s">
        <v>2</v>
      </c>
      <c r="N501" s="2" t="s">
        <v>3</v>
      </c>
      <c r="O501" s="2" t="s">
        <v>2</v>
      </c>
      <c r="P501" s="2" t="s">
        <v>3</v>
      </c>
    </row>
    <row r="503" spans="1:16" ht="16.5">
      <c r="A503" s="2" t="s">
        <v>52</v>
      </c>
      <c r="C503" s="137">
        <v>8998</v>
      </c>
      <c r="D503" s="137">
        <v>3720</v>
      </c>
      <c r="E503">
        <v>1</v>
      </c>
      <c r="F503">
        <v>0</v>
      </c>
      <c r="G503">
        <v>4</v>
      </c>
      <c r="H503">
        <v>14</v>
      </c>
      <c r="I503">
        <v>34</v>
      </c>
      <c r="J503">
        <v>17</v>
      </c>
      <c r="K503">
        <v>17</v>
      </c>
      <c r="L503">
        <v>9</v>
      </c>
      <c r="M503">
        <v>115</v>
      </c>
      <c r="N503">
        <v>93</v>
      </c>
      <c r="O503">
        <v>35</v>
      </c>
      <c r="P503">
        <v>25</v>
      </c>
    </row>
    <row r="504" spans="1:16" ht="16.5">
      <c r="A504" s="2" t="s">
        <v>53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6.5">
      <c r="A505" s="2" t="s">
        <v>54</v>
      </c>
      <c r="C505">
        <v>781</v>
      </c>
      <c r="D505">
        <v>99</v>
      </c>
      <c r="E505">
        <v>0</v>
      </c>
      <c r="F505">
        <v>0</v>
      </c>
      <c r="G505">
        <v>0</v>
      </c>
      <c r="H505">
        <v>0</v>
      </c>
      <c r="I505">
        <v>4</v>
      </c>
      <c r="J505">
        <v>1</v>
      </c>
      <c r="K505">
        <v>0</v>
      </c>
      <c r="L505">
        <v>0</v>
      </c>
      <c r="M505">
        <v>11</v>
      </c>
      <c r="N505">
        <v>3</v>
      </c>
      <c r="O505">
        <v>2</v>
      </c>
      <c r="P505">
        <v>1</v>
      </c>
    </row>
    <row r="506" spans="1:16" ht="16.5">
      <c r="A506" s="2" t="s">
        <v>55</v>
      </c>
      <c r="C506">
        <v>365</v>
      </c>
      <c r="D506">
        <v>20</v>
      </c>
      <c r="E506">
        <v>0</v>
      </c>
      <c r="F506">
        <v>0</v>
      </c>
      <c r="G506">
        <v>0</v>
      </c>
      <c r="H506">
        <v>0</v>
      </c>
      <c r="I506">
        <v>1</v>
      </c>
      <c r="J506">
        <v>0</v>
      </c>
      <c r="K506">
        <v>0</v>
      </c>
      <c r="L506">
        <v>0</v>
      </c>
      <c r="M506">
        <v>6</v>
      </c>
      <c r="N506">
        <v>0</v>
      </c>
      <c r="O506">
        <v>0</v>
      </c>
      <c r="P506">
        <v>0</v>
      </c>
    </row>
    <row r="507" spans="1:16" ht="16.5">
      <c r="A507" s="2" t="s">
        <v>56</v>
      </c>
      <c r="C507">
        <v>2</v>
      </c>
      <c r="D507">
        <v>2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s="2" t="s">
        <v>57</v>
      </c>
      <c r="C508">
        <v>13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s="2" t="s">
        <v>58</v>
      </c>
      <c r="C509">
        <v>8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s="2" t="s">
        <v>59</v>
      </c>
      <c r="C510" s="137">
        <v>2514</v>
      </c>
      <c r="D510">
        <v>962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2</v>
      </c>
      <c r="N510">
        <v>0</v>
      </c>
      <c r="O510">
        <v>1</v>
      </c>
      <c r="P510">
        <v>0</v>
      </c>
    </row>
    <row r="511" spans="1:16" ht="16.5">
      <c r="A511" s="2" t="s">
        <v>60</v>
      </c>
      <c r="C511">
        <v>21</v>
      </c>
      <c r="D511">
        <v>5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6.5">
      <c r="A512" s="2" t="s">
        <v>61</v>
      </c>
      <c r="C512">
        <v>0</v>
      </c>
      <c r="D512">
        <v>1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6.5">
      <c r="A513" s="2" t="s">
        <v>7</v>
      </c>
      <c r="C513">
        <v>475</v>
      </c>
      <c r="D513">
        <v>261</v>
      </c>
      <c r="E513">
        <v>0</v>
      </c>
      <c r="F513">
        <v>0</v>
      </c>
      <c r="G513">
        <v>0</v>
      </c>
      <c r="H513">
        <v>0</v>
      </c>
      <c r="I513">
        <v>8</v>
      </c>
      <c r="J513">
        <v>4</v>
      </c>
      <c r="K513">
        <v>1</v>
      </c>
      <c r="L513">
        <v>0</v>
      </c>
      <c r="M513">
        <v>5</v>
      </c>
      <c r="N513">
        <v>3</v>
      </c>
      <c r="O513">
        <v>3</v>
      </c>
      <c r="P513">
        <v>0</v>
      </c>
    </row>
    <row r="514" spans="1:16" ht="16.5">
      <c r="A514" s="2" t="s">
        <v>8</v>
      </c>
      <c r="C514">
        <v>15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6.5">
      <c r="A515" s="2" t="s">
        <v>62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6.5">
      <c r="A516" s="2" t="s">
        <v>63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6.5">
      <c r="A517" s="2" t="s">
        <v>64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6.5">
      <c r="A518" s="2" t="s">
        <v>65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6.5">
      <c r="A519" s="2" t="s">
        <v>66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s="2" t="s">
        <v>67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s="2" t="s">
        <v>68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s="2" t="s">
        <v>69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s="2" t="s">
        <v>70</v>
      </c>
      <c r="C523" s="137">
        <v>2068</v>
      </c>
      <c r="D523">
        <v>587</v>
      </c>
      <c r="E523">
        <v>1</v>
      </c>
      <c r="F523">
        <v>0</v>
      </c>
      <c r="G523">
        <v>0</v>
      </c>
      <c r="H523">
        <v>0</v>
      </c>
      <c r="I523">
        <v>11</v>
      </c>
      <c r="J523">
        <v>5</v>
      </c>
      <c r="K523">
        <v>6</v>
      </c>
      <c r="L523">
        <v>4</v>
      </c>
      <c r="M523">
        <v>42</v>
      </c>
      <c r="N523">
        <v>17</v>
      </c>
      <c r="O523">
        <v>14</v>
      </c>
      <c r="P523">
        <v>5</v>
      </c>
    </row>
    <row r="524" spans="1:16" ht="16.5">
      <c r="A524" s="2" t="s">
        <v>71</v>
      </c>
      <c r="C524">
        <v>238</v>
      </c>
      <c r="D524">
        <v>52</v>
      </c>
      <c r="E524">
        <v>0</v>
      </c>
      <c r="F524">
        <v>0</v>
      </c>
      <c r="G524">
        <v>0</v>
      </c>
      <c r="H524">
        <v>0</v>
      </c>
      <c r="I524">
        <v>1</v>
      </c>
      <c r="J524">
        <v>1</v>
      </c>
      <c r="K524">
        <v>0</v>
      </c>
      <c r="L524">
        <v>0</v>
      </c>
      <c r="M524">
        <v>1</v>
      </c>
      <c r="N524">
        <v>0</v>
      </c>
      <c r="O524">
        <v>0</v>
      </c>
      <c r="P524">
        <v>0</v>
      </c>
    </row>
    <row r="525" spans="1:16" ht="16.5">
      <c r="A525" s="2" t="s">
        <v>72</v>
      </c>
      <c r="C525">
        <v>0</v>
      </c>
      <c r="D525">
        <v>578</v>
      </c>
      <c r="E525">
        <v>0</v>
      </c>
      <c r="F525">
        <v>0</v>
      </c>
      <c r="G525">
        <v>0</v>
      </c>
      <c r="H525">
        <v>1</v>
      </c>
      <c r="I525">
        <v>0</v>
      </c>
      <c r="J525">
        <v>4</v>
      </c>
      <c r="K525">
        <v>0</v>
      </c>
      <c r="L525">
        <v>2</v>
      </c>
      <c r="M525">
        <v>0</v>
      </c>
      <c r="N525">
        <v>36</v>
      </c>
      <c r="O525">
        <v>0</v>
      </c>
      <c r="P525">
        <v>11</v>
      </c>
    </row>
    <row r="526" spans="1:16" ht="16.5">
      <c r="A526" s="2" t="s">
        <v>73</v>
      </c>
      <c r="C526">
        <v>982</v>
      </c>
      <c r="D526">
        <v>371</v>
      </c>
      <c r="E526">
        <v>0</v>
      </c>
      <c r="F526">
        <v>0</v>
      </c>
      <c r="G526">
        <v>4</v>
      </c>
      <c r="H526">
        <v>13</v>
      </c>
      <c r="I526">
        <v>5</v>
      </c>
      <c r="J526">
        <v>1</v>
      </c>
      <c r="K526">
        <v>10</v>
      </c>
      <c r="L526">
        <v>1</v>
      </c>
      <c r="M526">
        <v>33</v>
      </c>
      <c r="N526">
        <v>29</v>
      </c>
      <c r="O526">
        <v>8</v>
      </c>
      <c r="P526">
        <v>4</v>
      </c>
    </row>
    <row r="527" spans="1:16" ht="16.5">
      <c r="A527" s="2" t="s">
        <v>74</v>
      </c>
      <c r="C527">
        <v>42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s="2" t="s">
        <v>75</v>
      </c>
      <c r="C528" s="137">
        <v>1474</v>
      </c>
      <c r="D528">
        <v>779</v>
      </c>
      <c r="E528">
        <v>0</v>
      </c>
      <c r="F528">
        <v>0</v>
      </c>
      <c r="G528">
        <v>0</v>
      </c>
      <c r="H528">
        <v>0</v>
      </c>
      <c r="I528">
        <v>4</v>
      </c>
      <c r="J528">
        <v>1</v>
      </c>
      <c r="K528">
        <v>0</v>
      </c>
      <c r="L528">
        <v>2</v>
      </c>
      <c r="M528">
        <v>15</v>
      </c>
      <c r="N528">
        <v>5</v>
      </c>
      <c r="O528">
        <v>7</v>
      </c>
      <c r="P528">
        <v>4</v>
      </c>
    </row>
    <row r="533" spans="3:15" ht="16.5">
      <c r="C533" s="2" t="s">
        <v>166</v>
      </c>
      <c r="E533" s="2" t="s">
        <v>167</v>
      </c>
      <c r="G533" s="2" t="s">
        <v>460</v>
      </c>
      <c r="I533" s="2" t="s">
        <v>168</v>
      </c>
      <c r="K533" s="2" t="s">
        <v>461</v>
      </c>
      <c r="M533" s="2" t="s">
        <v>170</v>
      </c>
      <c r="O533" s="2" t="s">
        <v>171</v>
      </c>
    </row>
    <row r="534" spans="3:16" ht="16.5">
      <c r="C534" s="2" t="s">
        <v>2</v>
      </c>
      <c r="D534" s="2" t="s">
        <v>3</v>
      </c>
      <c r="E534" s="2" t="s">
        <v>2</v>
      </c>
      <c r="F534" s="2" t="s">
        <v>3</v>
      </c>
      <c r="G534" s="2" t="s">
        <v>2</v>
      </c>
      <c r="H534" s="2" t="s">
        <v>3</v>
      </c>
      <c r="I534" s="2" t="s">
        <v>2</v>
      </c>
      <c r="J534" s="2" t="s">
        <v>3</v>
      </c>
      <c r="K534" s="2" t="s">
        <v>2</v>
      </c>
      <c r="L534" s="2" t="s">
        <v>3</v>
      </c>
      <c r="M534" s="2" t="s">
        <v>2</v>
      </c>
      <c r="N534" s="2" t="s">
        <v>3</v>
      </c>
      <c r="O534" s="2" t="s">
        <v>2</v>
      </c>
      <c r="P534" s="2" t="s">
        <v>3</v>
      </c>
    </row>
    <row r="536" spans="1:16" ht="16.5">
      <c r="A536" s="2" t="s">
        <v>52</v>
      </c>
      <c r="C536">
        <v>46</v>
      </c>
      <c r="D536">
        <v>30</v>
      </c>
      <c r="E536">
        <v>25</v>
      </c>
      <c r="F536">
        <v>20</v>
      </c>
      <c r="G536">
        <v>0</v>
      </c>
      <c r="H536">
        <v>1</v>
      </c>
      <c r="I536">
        <v>2</v>
      </c>
      <c r="J536">
        <v>11</v>
      </c>
      <c r="K536">
        <v>67</v>
      </c>
      <c r="L536">
        <v>78</v>
      </c>
      <c r="M536">
        <v>49</v>
      </c>
      <c r="N536">
        <v>28</v>
      </c>
      <c r="O536">
        <v>1</v>
      </c>
      <c r="P536">
        <v>0</v>
      </c>
    </row>
    <row r="537" spans="1:16" ht="16.5">
      <c r="A537" s="2" t="s">
        <v>53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6.5">
      <c r="A538" s="2" t="s">
        <v>54</v>
      </c>
      <c r="C538">
        <v>4</v>
      </c>
      <c r="D538">
        <v>2</v>
      </c>
      <c r="E538">
        <v>2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3</v>
      </c>
      <c r="N538">
        <v>0</v>
      </c>
      <c r="O538">
        <v>0</v>
      </c>
      <c r="P538">
        <v>0</v>
      </c>
    </row>
    <row r="539" spans="1:16" ht="16.5">
      <c r="A539" s="2" t="s">
        <v>55</v>
      </c>
      <c r="C539">
        <v>6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2</v>
      </c>
      <c r="N539">
        <v>1</v>
      </c>
      <c r="O539">
        <v>0</v>
      </c>
      <c r="P539">
        <v>0</v>
      </c>
    </row>
    <row r="540" spans="1:16" ht="16.5">
      <c r="A540" s="2" t="s">
        <v>56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6.5">
      <c r="A541" s="2" t="s">
        <v>57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6.5">
      <c r="A542" s="2" t="s">
        <v>58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6.5">
      <c r="A543" s="2" t="s">
        <v>59</v>
      </c>
      <c r="C543">
        <v>1</v>
      </c>
      <c r="D543">
        <v>2</v>
      </c>
      <c r="E543">
        <v>0</v>
      </c>
      <c r="F543">
        <v>1</v>
      </c>
      <c r="G543">
        <v>0</v>
      </c>
      <c r="H543">
        <v>1</v>
      </c>
      <c r="I543">
        <v>0</v>
      </c>
      <c r="J543">
        <v>0</v>
      </c>
      <c r="K543">
        <v>4</v>
      </c>
      <c r="L543">
        <v>1</v>
      </c>
      <c r="M543">
        <v>2</v>
      </c>
      <c r="N543">
        <v>0</v>
      </c>
      <c r="O543">
        <v>0</v>
      </c>
      <c r="P543">
        <v>0</v>
      </c>
    </row>
    <row r="544" spans="1:16" ht="16.5">
      <c r="A544" s="2" t="s">
        <v>60</v>
      </c>
      <c r="C544">
        <v>1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1</v>
      </c>
      <c r="N544">
        <v>0</v>
      </c>
      <c r="O544">
        <v>0</v>
      </c>
      <c r="P544">
        <v>0</v>
      </c>
    </row>
    <row r="545" spans="1:16" ht="16.5">
      <c r="A545" s="2" t="s">
        <v>61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6.5">
      <c r="A546" s="2" t="s">
        <v>7</v>
      </c>
      <c r="C546">
        <v>2</v>
      </c>
      <c r="D546">
        <v>1</v>
      </c>
      <c r="E546">
        <v>2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2</v>
      </c>
      <c r="L546">
        <v>0</v>
      </c>
      <c r="M546">
        <v>1</v>
      </c>
      <c r="N546">
        <v>2</v>
      </c>
      <c r="O546">
        <v>0</v>
      </c>
      <c r="P546">
        <v>0</v>
      </c>
    </row>
    <row r="547" spans="1:16" ht="16.5">
      <c r="A547" s="2" t="s">
        <v>8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6.5">
      <c r="A548" s="2" t="s">
        <v>62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6.5">
      <c r="A549" s="2" t="s">
        <v>63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6.5">
      <c r="A550" s="2" t="s">
        <v>64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6.5">
      <c r="A551" s="2" t="s">
        <v>65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s="2" t="s">
        <v>66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s="2" t="s">
        <v>67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s="2" t="s">
        <v>68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s="2" t="s">
        <v>69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s="2" t="s">
        <v>70</v>
      </c>
      <c r="C556">
        <v>18</v>
      </c>
      <c r="D556">
        <v>5</v>
      </c>
      <c r="E556">
        <v>5</v>
      </c>
      <c r="F556">
        <v>4</v>
      </c>
      <c r="G556">
        <v>0</v>
      </c>
      <c r="H556">
        <v>0</v>
      </c>
      <c r="I556">
        <v>0</v>
      </c>
      <c r="J556">
        <v>4</v>
      </c>
      <c r="K556">
        <v>6</v>
      </c>
      <c r="L556">
        <v>9</v>
      </c>
      <c r="M556">
        <v>16</v>
      </c>
      <c r="N556">
        <v>6</v>
      </c>
      <c r="O556">
        <v>0</v>
      </c>
      <c r="P556">
        <v>0</v>
      </c>
    </row>
    <row r="557" spans="1:16" ht="16.5">
      <c r="A557" s="2" t="s">
        <v>71</v>
      </c>
      <c r="C557">
        <v>1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2</v>
      </c>
      <c r="J557">
        <v>1</v>
      </c>
      <c r="K557">
        <v>0</v>
      </c>
      <c r="L557">
        <v>1</v>
      </c>
      <c r="M557">
        <v>2</v>
      </c>
      <c r="N557">
        <v>0</v>
      </c>
      <c r="O557">
        <v>1</v>
      </c>
      <c r="P557">
        <v>0</v>
      </c>
    </row>
    <row r="558" spans="1:16" ht="16.5">
      <c r="A558" s="2" t="s">
        <v>72</v>
      </c>
      <c r="C558">
        <v>0</v>
      </c>
      <c r="D558">
        <v>7</v>
      </c>
      <c r="E558">
        <v>0</v>
      </c>
      <c r="F558">
        <v>3</v>
      </c>
      <c r="G558">
        <v>0</v>
      </c>
      <c r="H558">
        <v>0</v>
      </c>
      <c r="I558">
        <v>0</v>
      </c>
      <c r="J558">
        <v>6</v>
      </c>
      <c r="K558">
        <v>0</v>
      </c>
      <c r="L558">
        <v>14</v>
      </c>
      <c r="M558">
        <v>0</v>
      </c>
      <c r="N558">
        <v>8</v>
      </c>
      <c r="O558">
        <v>0</v>
      </c>
      <c r="P558">
        <v>0</v>
      </c>
    </row>
    <row r="559" spans="1:16" ht="16.5">
      <c r="A559" s="2" t="s">
        <v>73</v>
      </c>
      <c r="C559">
        <v>12</v>
      </c>
      <c r="D559">
        <v>11</v>
      </c>
      <c r="E559">
        <v>15</v>
      </c>
      <c r="F559">
        <v>12</v>
      </c>
      <c r="G559">
        <v>0</v>
      </c>
      <c r="H559">
        <v>0</v>
      </c>
      <c r="I559">
        <v>0</v>
      </c>
      <c r="J559">
        <v>0</v>
      </c>
      <c r="K559">
        <v>55</v>
      </c>
      <c r="L559">
        <v>52</v>
      </c>
      <c r="M559">
        <v>22</v>
      </c>
      <c r="N559">
        <v>10</v>
      </c>
      <c r="O559">
        <v>0</v>
      </c>
      <c r="P559">
        <v>0</v>
      </c>
    </row>
    <row r="560" spans="1:16" ht="16.5">
      <c r="A560" s="2" t="s">
        <v>74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s="2" t="s">
        <v>75</v>
      </c>
      <c r="C561">
        <v>1</v>
      </c>
      <c r="D561">
        <v>1</v>
      </c>
      <c r="E561">
        <v>1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1</v>
      </c>
      <c r="M561">
        <v>0</v>
      </c>
      <c r="N561">
        <v>1</v>
      </c>
      <c r="O561">
        <v>0</v>
      </c>
      <c r="P561">
        <v>0</v>
      </c>
    </row>
    <row r="566" spans="3:15" ht="16.5">
      <c r="C566" s="2" t="s">
        <v>238</v>
      </c>
      <c r="E566" s="2" t="s">
        <v>247</v>
      </c>
      <c r="G566" s="2" t="s">
        <v>693</v>
      </c>
      <c r="I566" s="2" t="s">
        <v>248</v>
      </c>
      <c r="K566" s="2" t="s">
        <v>463</v>
      </c>
      <c r="M566" s="2" t="s">
        <v>249</v>
      </c>
      <c r="O566" s="2" t="s">
        <v>464</v>
      </c>
    </row>
    <row r="567" spans="3:16" ht="16.5">
      <c r="C567" s="2" t="s">
        <v>2</v>
      </c>
      <c r="D567" s="2" t="s">
        <v>3</v>
      </c>
      <c r="E567" s="2" t="s">
        <v>2</v>
      </c>
      <c r="F567" s="2" t="s">
        <v>3</v>
      </c>
      <c r="G567" s="2" t="s">
        <v>2</v>
      </c>
      <c r="H567" s="2" t="s">
        <v>3</v>
      </c>
      <c r="I567" s="2" t="s">
        <v>2</v>
      </c>
      <c r="J567" s="2" t="s">
        <v>3</v>
      </c>
      <c r="K567" s="2" t="s">
        <v>2</v>
      </c>
      <c r="L567" s="2" t="s">
        <v>3</v>
      </c>
      <c r="M567" s="2" t="s">
        <v>2</v>
      </c>
      <c r="N567" s="2" t="s">
        <v>3</v>
      </c>
      <c r="O567" s="2" t="s">
        <v>2</v>
      </c>
      <c r="P567" s="2" t="s">
        <v>3</v>
      </c>
    </row>
    <row r="569" spans="1:16" ht="16.5">
      <c r="A569" s="2" t="s">
        <v>52</v>
      </c>
      <c r="C569">
        <v>2</v>
      </c>
      <c r="D569">
        <v>0</v>
      </c>
      <c r="E569">
        <v>58</v>
      </c>
      <c r="F569">
        <v>25</v>
      </c>
      <c r="G569">
        <v>1</v>
      </c>
      <c r="H569">
        <v>0</v>
      </c>
      <c r="I569">
        <v>3</v>
      </c>
      <c r="J569">
        <v>0</v>
      </c>
      <c r="K569">
        <v>1</v>
      </c>
      <c r="L569">
        <v>0</v>
      </c>
      <c r="M569">
        <v>1</v>
      </c>
      <c r="N569">
        <v>1</v>
      </c>
      <c r="O569">
        <v>4</v>
      </c>
      <c r="P569">
        <v>0</v>
      </c>
    </row>
    <row r="570" spans="1:16" ht="16.5">
      <c r="A570" s="2" t="s">
        <v>53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6.5">
      <c r="A571" s="2" t="s">
        <v>54</v>
      </c>
      <c r="C571">
        <v>0</v>
      </c>
      <c r="D571">
        <v>0</v>
      </c>
      <c r="E571">
        <v>2</v>
      </c>
      <c r="F571">
        <v>0</v>
      </c>
      <c r="G571">
        <v>0</v>
      </c>
      <c r="H571">
        <v>0</v>
      </c>
      <c r="I571">
        <v>2</v>
      </c>
      <c r="J571">
        <v>0</v>
      </c>
      <c r="K571">
        <v>0</v>
      </c>
      <c r="L571">
        <v>0</v>
      </c>
      <c r="M571">
        <v>1</v>
      </c>
      <c r="N571">
        <v>0</v>
      </c>
      <c r="O571">
        <v>0</v>
      </c>
      <c r="P571">
        <v>0</v>
      </c>
    </row>
    <row r="572" spans="1:16" ht="16.5">
      <c r="A572" s="2" t="s">
        <v>55</v>
      </c>
      <c r="C572">
        <v>0</v>
      </c>
      <c r="D572">
        <v>0</v>
      </c>
      <c r="E572">
        <v>2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6.5">
      <c r="A573" s="2" t="s">
        <v>56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6.5">
      <c r="A574" s="2" t="s">
        <v>57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6.5">
      <c r="A575" s="2" t="s">
        <v>58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6.5">
      <c r="A576" s="2" t="s">
        <v>59</v>
      </c>
      <c r="C576">
        <v>0</v>
      </c>
      <c r="D576">
        <v>0</v>
      </c>
      <c r="E576">
        <v>2</v>
      </c>
      <c r="F576">
        <v>0</v>
      </c>
      <c r="G576">
        <v>1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2</v>
      </c>
      <c r="P576">
        <v>0</v>
      </c>
    </row>
    <row r="577" spans="1:16" ht="16.5">
      <c r="A577" s="2" t="s">
        <v>60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6.5">
      <c r="A578" s="2" t="s">
        <v>61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6.5">
      <c r="A579" s="2" t="s">
        <v>7</v>
      </c>
      <c r="C579">
        <v>0</v>
      </c>
      <c r="D579">
        <v>0</v>
      </c>
      <c r="E579">
        <v>2</v>
      </c>
      <c r="F579">
        <v>1</v>
      </c>
      <c r="G579">
        <v>0</v>
      </c>
      <c r="H579">
        <v>0</v>
      </c>
      <c r="I579">
        <v>0</v>
      </c>
      <c r="J579">
        <v>0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ht="16.5">
      <c r="A580" s="2" t="s">
        <v>8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6.5">
      <c r="A581" s="2" t="s">
        <v>62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6.5">
      <c r="A582" s="2" t="s">
        <v>63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6.5">
      <c r="A583" s="2" t="s">
        <v>64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6.5">
      <c r="A584" s="2" t="s">
        <v>65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6.5">
      <c r="A585" s="2" t="s">
        <v>66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6.5">
      <c r="A586" s="2" t="s">
        <v>67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6.5">
      <c r="A587" s="2" t="s">
        <v>68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6.5">
      <c r="A588" s="2" t="s">
        <v>69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6.5">
      <c r="A589" s="2" t="s">
        <v>70</v>
      </c>
      <c r="C589">
        <v>1</v>
      </c>
      <c r="D589">
        <v>0</v>
      </c>
      <c r="E589">
        <v>43</v>
      </c>
      <c r="F589">
        <v>10</v>
      </c>
      <c r="G589">
        <v>0</v>
      </c>
      <c r="H589">
        <v>0</v>
      </c>
      <c r="I589">
        <v>1</v>
      </c>
      <c r="J589">
        <v>0</v>
      </c>
      <c r="K589">
        <v>0</v>
      </c>
      <c r="L589">
        <v>0</v>
      </c>
      <c r="M589">
        <v>0</v>
      </c>
      <c r="N589">
        <v>1</v>
      </c>
      <c r="O589">
        <v>1</v>
      </c>
      <c r="P589">
        <v>0</v>
      </c>
    </row>
    <row r="590" spans="1:16" ht="16.5">
      <c r="A590" s="2" t="s">
        <v>71</v>
      </c>
      <c r="C590">
        <v>1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6.5">
      <c r="A591" s="2" t="s">
        <v>72</v>
      </c>
      <c r="C591">
        <v>0</v>
      </c>
      <c r="D591">
        <v>0</v>
      </c>
      <c r="E591">
        <v>0</v>
      </c>
      <c r="F591">
        <v>7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6.5">
      <c r="A592" s="2" t="s">
        <v>73</v>
      </c>
      <c r="C592">
        <v>0</v>
      </c>
      <c r="D592">
        <v>0</v>
      </c>
      <c r="E592">
        <v>4</v>
      </c>
      <c r="F592">
        <v>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</v>
      </c>
      <c r="P592">
        <v>0</v>
      </c>
    </row>
    <row r="593" spans="1:16" ht="16.5">
      <c r="A593" s="2" t="s">
        <v>74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6.5">
      <c r="A594" s="2" t="s">
        <v>75</v>
      </c>
      <c r="C594">
        <v>0</v>
      </c>
      <c r="D594">
        <v>0</v>
      </c>
      <c r="E594">
        <v>3</v>
      </c>
      <c r="F594">
        <v>5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8" ht="18.75" customHeight="1"/>
    <row r="599" spans="3:15" ht="16.5">
      <c r="C599" s="2" t="s">
        <v>172</v>
      </c>
      <c r="E599" s="2" t="s">
        <v>465</v>
      </c>
      <c r="G599" s="2" t="s">
        <v>466</v>
      </c>
      <c r="I599" s="2" t="s">
        <v>174</v>
      </c>
      <c r="K599" s="2" t="s">
        <v>175</v>
      </c>
      <c r="M599" s="2" t="s">
        <v>176</v>
      </c>
      <c r="O599" s="2" t="s">
        <v>177</v>
      </c>
    </row>
    <row r="600" spans="3:16" ht="16.5">
      <c r="C600" s="2" t="s">
        <v>2</v>
      </c>
      <c r="D600" s="2" t="s">
        <v>3</v>
      </c>
      <c r="E600" s="2" t="s">
        <v>2</v>
      </c>
      <c r="F600" s="2" t="s">
        <v>3</v>
      </c>
      <c r="G600" s="2" t="s">
        <v>2</v>
      </c>
      <c r="H600" s="2" t="s">
        <v>3</v>
      </c>
      <c r="I600" s="2" t="s">
        <v>2</v>
      </c>
      <c r="J600" s="2" t="s">
        <v>3</v>
      </c>
      <c r="K600" s="2" t="s">
        <v>2</v>
      </c>
      <c r="L600" s="2" t="s">
        <v>3</v>
      </c>
      <c r="M600" s="2" t="s">
        <v>2</v>
      </c>
      <c r="N600" s="2" t="s">
        <v>3</v>
      </c>
      <c r="O600" s="2" t="s">
        <v>2</v>
      </c>
      <c r="P600" s="2" t="s">
        <v>3</v>
      </c>
    </row>
    <row r="602" spans="1:17" ht="16.5">
      <c r="A602" s="2" t="s">
        <v>52</v>
      </c>
      <c r="C602">
        <v>2</v>
      </c>
      <c r="D602">
        <v>3</v>
      </c>
      <c r="E602">
        <v>10</v>
      </c>
      <c r="F602">
        <v>1</v>
      </c>
      <c r="G602">
        <v>1</v>
      </c>
      <c r="H602">
        <v>0</v>
      </c>
      <c r="I602">
        <v>42</v>
      </c>
      <c r="J602">
        <v>6</v>
      </c>
      <c r="K602">
        <v>0</v>
      </c>
      <c r="L602">
        <v>1</v>
      </c>
      <c r="M602">
        <v>181</v>
      </c>
      <c r="N602">
        <v>55</v>
      </c>
      <c r="O602">
        <v>29</v>
      </c>
      <c r="P602">
        <v>4</v>
      </c>
      <c r="Q602"/>
    </row>
    <row r="603" spans="1:17" ht="16.5">
      <c r="A603" s="2" t="s">
        <v>53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/>
    </row>
    <row r="604" spans="1:17" ht="16.5">
      <c r="A604" s="2" t="s">
        <v>54</v>
      </c>
      <c r="C604">
        <v>1</v>
      </c>
      <c r="D604">
        <v>0</v>
      </c>
      <c r="E604">
        <v>1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</v>
      </c>
      <c r="P604">
        <v>0</v>
      </c>
      <c r="Q604"/>
    </row>
    <row r="605" spans="1:17" ht="16.5">
      <c r="A605" s="2" t="s">
        <v>55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</v>
      </c>
      <c r="P605">
        <v>0</v>
      </c>
      <c r="Q605"/>
    </row>
    <row r="606" spans="1:17" ht="16.5">
      <c r="A606" s="2" t="s">
        <v>56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/>
    </row>
    <row r="607" spans="1:17" ht="16.5">
      <c r="A607" s="2" t="s">
        <v>57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/>
    </row>
    <row r="608" spans="1:17" ht="16.5">
      <c r="A608" s="2" t="s">
        <v>58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/>
    </row>
    <row r="609" spans="1:17" ht="16.5">
      <c r="A609" s="2" t="s">
        <v>59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</v>
      </c>
      <c r="P609">
        <v>1</v>
      </c>
      <c r="Q609"/>
    </row>
    <row r="610" spans="1:17" ht="16.5">
      <c r="A610" s="2" t="s">
        <v>60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/>
    </row>
    <row r="611" spans="1:17" ht="16.5">
      <c r="A611" s="2" t="s">
        <v>61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/>
    </row>
    <row r="612" spans="1:17" ht="16.5">
      <c r="A612" s="2" t="s">
        <v>7</v>
      </c>
      <c r="C612">
        <v>0</v>
      </c>
      <c r="D612">
        <v>0</v>
      </c>
      <c r="E612">
        <v>3</v>
      </c>
      <c r="F612">
        <v>1</v>
      </c>
      <c r="G612">
        <v>1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</v>
      </c>
      <c r="P612">
        <v>0</v>
      </c>
      <c r="Q612"/>
    </row>
    <row r="613" spans="1:17" ht="16.5">
      <c r="A613" s="2" t="s">
        <v>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/>
    </row>
    <row r="614" spans="1:17" ht="16.5">
      <c r="A614" s="2" t="s">
        <v>62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/>
    </row>
    <row r="615" spans="1:17" ht="16.5">
      <c r="A615" s="2" t="s">
        <v>63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/>
    </row>
    <row r="616" spans="1:17" ht="16.5">
      <c r="A616" s="2" t="s">
        <v>64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/>
    </row>
    <row r="617" spans="1:17" ht="16.5">
      <c r="A617" s="2" t="s">
        <v>65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/>
    </row>
    <row r="618" spans="1:17" ht="16.5">
      <c r="A618" s="2" t="s">
        <v>66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/>
    </row>
    <row r="619" spans="1:17" ht="16.5">
      <c r="A619" s="2" t="s">
        <v>67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/>
    </row>
    <row r="620" spans="1:17" ht="16.5">
      <c r="A620" s="2" t="s">
        <v>68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/>
    </row>
    <row r="621" spans="1:17" ht="16.5">
      <c r="A621" s="2" t="s">
        <v>69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/>
    </row>
    <row r="622" spans="1:17" ht="16.5">
      <c r="A622" s="2" t="s">
        <v>70</v>
      </c>
      <c r="C622">
        <v>0</v>
      </c>
      <c r="D622">
        <v>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1</v>
      </c>
      <c r="K622">
        <v>0</v>
      </c>
      <c r="L622">
        <v>0</v>
      </c>
      <c r="M622">
        <v>18</v>
      </c>
      <c r="N622">
        <v>2</v>
      </c>
      <c r="O622">
        <v>17</v>
      </c>
      <c r="P622">
        <v>1</v>
      </c>
      <c r="Q622"/>
    </row>
    <row r="623" spans="1:17" ht="16.5">
      <c r="A623" s="2" t="s">
        <v>71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1</v>
      </c>
      <c r="N623">
        <v>0</v>
      </c>
      <c r="O623">
        <v>1</v>
      </c>
      <c r="P623">
        <v>0</v>
      </c>
      <c r="Q623"/>
    </row>
    <row r="624" spans="1:17" ht="16.5">
      <c r="A624" s="2" t="s">
        <v>72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2</v>
      </c>
      <c r="K624">
        <v>0</v>
      </c>
      <c r="L624">
        <v>1</v>
      </c>
      <c r="M624">
        <v>0</v>
      </c>
      <c r="N624">
        <v>2</v>
      </c>
      <c r="O624">
        <v>0</v>
      </c>
      <c r="P624">
        <v>1</v>
      </c>
      <c r="Q624"/>
    </row>
    <row r="625" spans="1:17" ht="16.5">
      <c r="A625" s="2" t="s">
        <v>73</v>
      </c>
      <c r="C625">
        <v>1</v>
      </c>
      <c r="D625">
        <v>0</v>
      </c>
      <c r="E625">
        <v>6</v>
      </c>
      <c r="F625">
        <v>0</v>
      </c>
      <c r="G625">
        <v>0</v>
      </c>
      <c r="H625">
        <v>0</v>
      </c>
      <c r="I625">
        <v>41</v>
      </c>
      <c r="J625">
        <v>3</v>
      </c>
      <c r="K625">
        <v>0</v>
      </c>
      <c r="L625">
        <v>0</v>
      </c>
      <c r="M625">
        <v>161</v>
      </c>
      <c r="N625">
        <v>51</v>
      </c>
      <c r="O625">
        <v>4</v>
      </c>
      <c r="P625">
        <v>0</v>
      </c>
      <c r="Q625"/>
    </row>
    <row r="626" spans="1:17" ht="16.5">
      <c r="A626" s="2" t="s">
        <v>74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/>
    </row>
    <row r="627" spans="1:17" ht="16.5">
      <c r="A627" s="2" t="s">
        <v>75</v>
      </c>
      <c r="C627">
        <v>0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1</v>
      </c>
      <c r="J627">
        <v>0</v>
      </c>
      <c r="K627">
        <v>0</v>
      </c>
      <c r="L627">
        <v>0</v>
      </c>
      <c r="M627">
        <v>1</v>
      </c>
      <c r="N627">
        <v>0</v>
      </c>
      <c r="O627">
        <v>2</v>
      </c>
      <c r="P627">
        <v>1</v>
      </c>
      <c r="Q627"/>
    </row>
    <row r="632" spans="3:13" ht="16.5">
      <c r="C632" s="2" t="s">
        <v>239</v>
      </c>
      <c r="E632" s="2" t="s">
        <v>178</v>
      </c>
      <c r="G632" s="2" t="s">
        <v>179</v>
      </c>
      <c r="I632" s="2" t="s">
        <v>180</v>
      </c>
      <c r="K632" s="2" t="s">
        <v>467</v>
      </c>
      <c r="M632" s="5" t="s">
        <v>428</v>
      </c>
    </row>
    <row r="633" spans="3:14" ht="16.5">
      <c r="C633" s="2" t="s">
        <v>2</v>
      </c>
      <c r="D633" s="2" t="s">
        <v>3</v>
      </c>
      <c r="E633" s="2" t="s">
        <v>2</v>
      </c>
      <c r="F633" s="2" t="s">
        <v>3</v>
      </c>
      <c r="G633" s="2" t="s">
        <v>2</v>
      </c>
      <c r="H633" s="2" t="s">
        <v>3</v>
      </c>
      <c r="I633" s="2" t="s">
        <v>2</v>
      </c>
      <c r="J633" s="2" t="s">
        <v>3</v>
      </c>
      <c r="K633" s="2" t="s">
        <v>2</v>
      </c>
      <c r="L633" s="2" t="s">
        <v>3</v>
      </c>
      <c r="M633" s="2" t="s">
        <v>2</v>
      </c>
      <c r="N633" s="2" t="s">
        <v>3</v>
      </c>
    </row>
    <row r="635" spans="1:16" ht="16.5">
      <c r="A635" s="2" t="s">
        <v>52</v>
      </c>
      <c r="C635">
        <v>4</v>
      </c>
      <c r="D635">
        <v>0</v>
      </c>
      <c r="E635">
        <v>4</v>
      </c>
      <c r="F635">
        <v>0</v>
      </c>
      <c r="G635">
        <v>19</v>
      </c>
      <c r="H635">
        <v>10</v>
      </c>
      <c r="I635">
        <v>2</v>
      </c>
      <c r="J635">
        <v>0</v>
      </c>
      <c r="K635">
        <v>10</v>
      </c>
      <c r="L635">
        <v>4</v>
      </c>
      <c r="M635">
        <v>1</v>
      </c>
      <c r="N635">
        <v>0</v>
      </c>
      <c r="O635"/>
      <c r="P635"/>
    </row>
    <row r="636" spans="1:16" ht="16.5">
      <c r="A636" s="2" t="s">
        <v>53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/>
      <c r="P636"/>
    </row>
    <row r="637" spans="1:16" ht="16.5">
      <c r="A637" s="2" t="s">
        <v>54</v>
      </c>
      <c r="C637">
        <v>1</v>
      </c>
      <c r="D637">
        <v>0</v>
      </c>
      <c r="E637">
        <v>0</v>
      </c>
      <c r="F637">
        <v>0</v>
      </c>
      <c r="G637">
        <v>1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/>
      <c r="P637"/>
    </row>
    <row r="638" spans="1:16" ht="16.5">
      <c r="A638" s="2" t="s">
        <v>55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/>
      <c r="P638"/>
    </row>
    <row r="639" spans="1:16" ht="16.5">
      <c r="A639" s="2" t="s">
        <v>56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/>
      <c r="P639"/>
    </row>
    <row r="640" spans="1:16" ht="16.5">
      <c r="A640" s="2" t="s">
        <v>57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/>
      <c r="P640"/>
    </row>
    <row r="641" spans="1:16" ht="16.5">
      <c r="A641" s="2" t="s">
        <v>58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/>
      <c r="P641"/>
    </row>
    <row r="642" spans="1:16" ht="16.5">
      <c r="A642" s="2" t="s">
        <v>59</v>
      </c>
      <c r="C642">
        <v>0</v>
      </c>
      <c r="D642">
        <v>0</v>
      </c>
      <c r="E642">
        <v>0</v>
      </c>
      <c r="F642">
        <v>0</v>
      </c>
      <c r="G642">
        <v>1</v>
      </c>
      <c r="H642">
        <v>0</v>
      </c>
      <c r="I642">
        <v>0</v>
      </c>
      <c r="J642">
        <v>0</v>
      </c>
      <c r="K642">
        <v>2</v>
      </c>
      <c r="L642">
        <v>0</v>
      </c>
      <c r="M642">
        <v>0</v>
      </c>
      <c r="N642">
        <v>0</v>
      </c>
      <c r="O642"/>
      <c r="P642"/>
    </row>
    <row r="643" spans="1:16" ht="16.5">
      <c r="A643" s="2" t="s">
        <v>60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/>
      <c r="P643"/>
    </row>
    <row r="644" spans="1:16" ht="16.5">
      <c r="A644" s="2" t="s">
        <v>61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/>
      <c r="P644"/>
    </row>
    <row r="645" spans="1:16" ht="16.5">
      <c r="A645" s="2" t="s">
        <v>7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2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/>
      <c r="P645"/>
    </row>
    <row r="646" spans="1:16" ht="16.5">
      <c r="A646" s="2" t="s">
        <v>8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/>
      <c r="P646"/>
    </row>
    <row r="647" spans="1:16" ht="16.5">
      <c r="A647" s="2" t="s">
        <v>62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/>
      <c r="P647"/>
    </row>
    <row r="648" spans="1:16" ht="16.5">
      <c r="A648" s="2" t="s">
        <v>63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/>
      <c r="P648"/>
    </row>
    <row r="649" spans="1:16" ht="16.5">
      <c r="A649" s="2" t="s">
        <v>64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/>
      <c r="P649"/>
    </row>
    <row r="650" spans="1:16" ht="16.5">
      <c r="A650" s="2" t="s">
        <v>65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/>
      <c r="P650"/>
    </row>
    <row r="651" spans="1:16" ht="16.5">
      <c r="A651" s="2" t="s">
        <v>66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/>
      <c r="P651"/>
    </row>
    <row r="652" spans="1:16" ht="16.5">
      <c r="A652" s="2" t="s">
        <v>67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/>
      <c r="P652"/>
    </row>
    <row r="653" spans="1:16" ht="16.5">
      <c r="A653" s="2" t="s">
        <v>68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/>
      <c r="P653"/>
    </row>
    <row r="654" spans="1:16" ht="16.5">
      <c r="A654" s="2" t="s">
        <v>69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/>
      <c r="P654"/>
    </row>
    <row r="655" spans="1:16" ht="16.5">
      <c r="A655" s="2" t="s">
        <v>70</v>
      </c>
      <c r="C655">
        <v>2</v>
      </c>
      <c r="D655">
        <v>0</v>
      </c>
      <c r="E655">
        <v>4</v>
      </c>
      <c r="F655">
        <v>0</v>
      </c>
      <c r="G655">
        <v>5</v>
      </c>
      <c r="H655">
        <v>4</v>
      </c>
      <c r="I655">
        <v>1</v>
      </c>
      <c r="J655">
        <v>0</v>
      </c>
      <c r="K655">
        <v>1</v>
      </c>
      <c r="L655">
        <v>1</v>
      </c>
      <c r="M655">
        <v>1</v>
      </c>
      <c r="N655">
        <v>0</v>
      </c>
      <c r="O655"/>
      <c r="P655"/>
    </row>
    <row r="656" spans="1:16" ht="16.5">
      <c r="A656" s="2" t="s">
        <v>71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/>
      <c r="P656"/>
    </row>
    <row r="657" spans="1:16" ht="16.5">
      <c r="A657" s="2" t="s">
        <v>72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/>
      <c r="P657"/>
    </row>
    <row r="658" spans="1:16" ht="16.5">
      <c r="A658" s="2" t="s">
        <v>73</v>
      </c>
      <c r="C658">
        <v>1</v>
      </c>
      <c r="D658">
        <v>0</v>
      </c>
      <c r="E658">
        <v>0</v>
      </c>
      <c r="F658">
        <v>0</v>
      </c>
      <c r="G658">
        <v>11</v>
      </c>
      <c r="H658">
        <v>4</v>
      </c>
      <c r="I658">
        <v>1</v>
      </c>
      <c r="J658">
        <v>0</v>
      </c>
      <c r="K658">
        <v>7</v>
      </c>
      <c r="L658">
        <v>3</v>
      </c>
      <c r="M658">
        <v>0</v>
      </c>
      <c r="N658">
        <v>0</v>
      </c>
      <c r="O658"/>
      <c r="P658"/>
    </row>
    <row r="659" spans="1:16" ht="16.5">
      <c r="A659" s="2" t="s">
        <v>74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/>
      <c r="P659"/>
    </row>
    <row r="660" spans="1:16" ht="16.5">
      <c r="A660" s="2" t="s">
        <v>75</v>
      </c>
      <c r="C660">
        <v>0</v>
      </c>
      <c r="D660">
        <v>0</v>
      </c>
      <c r="E660">
        <v>0</v>
      </c>
      <c r="F660">
        <v>0</v>
      </c>
      <c r="G660">
        <v>1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/>
      <c r="P660"/>
    </row>
    <row r="665" spans="3:15" ht="16.5">
      <c r="C665" s="2" t="s">
        <v>183</v>
      </c>
      <c r="E665" s="2" t="s">
        <v>184</v>
      </c>
      <c r="G665" s="2" t="s">
        <v>185</v>
      </c>
      <c r="I665" s="2" t="s">
        <v>186</v>
      </c>
      <c r="K665" s="2" t="s">
        <v>187</v>
      </c>
      <c r="M665" s="2" t="s">
        <v>188</v>
      </c>
      <c r="O665" s="2" t="s">
        <v>251</v>
      </c>
    </row>
    <row r="666" spans="3:16" ht="16.5">
      <c r="C666" s="2" t="s">
        <v>2</v>
      </c>
      <c r="D666" s="2" t="s">
        <v>3</v>
      </c>
      <c r="E666" s="2" t="s">
        <v>2</v>
      </c>
      <c r="F666" s="2" t="s">
        <v>3</v>
      </c>
      <c r="G666" s="2" t="s">
        <v>2</v>
      </c>
      <c r="H666" s="2" t="s">
        <v>3</v>
      </c>
      <c r="I666" s="2" t="s">
        <v>2</v>
      </c>
      <c r="J666" s="2" t="s">
        <v>3</v>
      </c>
      <c r="K666" s="2" t="s">
        <v>2</v>
      </c>
      <c r="L666" s="2" t="s">
        <v>3</v>
      </c>
      <c r="M666" s="2" t="s">
        <v>2</v>
      </c>
      <c r="N666" s="2" t="s">
        <v>3</v>
      </c>
      <c r="O666" s="2" t="s">
        <v>2</v>
      </c>
      <c r="P666" s="2" t="s">
        <v>3</v>
      </c>
    </row>
    <row r="668" spans="1:16" ht="16.5">
      <c r="A668" s="2" t="s">
        <v>52</v>
      </c>
      <c r="C668">
        <v>18</v>
      </c>
      <c r="D668">
        <v>13</v>
      </c>
      <c r="E668">
        <v>23</v>
      </c>
      <c r="F668">
        <v>2</v>
      </c>
      <c r="G668">
        <v>1</v>
      </c>
      <c r="H668">
        <v>0</v>
      </c>
      <c r="I668">
        <v>88</v>
      </c>
      <c r="J668">
        <v>1</v>
      </c>
      <c r="K668">
        <v>3</v>
      </c>
      <c r="L668">
        <v>2</v>
      </c>
      <c r="M668">
        <v>7</v>
      </c>
      <c r="N668">
        <v>1</v>
      </c>
      <c r="O668">
        <v>2</v>
      </c>
      <c r="P668">
        <v>0</v>
      </c>
    </row>
    <row r="669" spans="1:16" ht="16.5">
      <c r="A669" s="2" t="s">
        <v>53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ht="16.5">
      <c r="A670" s="2" t="s">
        <v>54</v>
      </c>
      <c r="C670">
        <v>5</v>
      </c>
      <c r="D670">
        <v>1</v>
      </c>
      <c r="E670">
        <v>3</v>
      </c>
      <c r="F670">
        <v>1</v>
      </c>
      <c r="G670">
        <v>0</v>
      </c>
      <c r="H670">
        <v>0</v>
      </c>
      <c r="I670">
        <v>14</v>
      </c>
      <c r="J670">
        <v>0</v>
      </c>
      <c r="K670">
        <v>0</v>
      </c>
      <c r="L670">
        <v>0</v>
      </c>
      <c r="M670">
        <v>1</v>
      </c>
      <c r="N670">
        <v>0</v>
      </c>
      <c r="O670">
        <v>1</v>
      </c>
      <c r="P670">
        <v>0</v>
      </c>
    </row>
    <row r="671" spans="1:16" ht="16.5">
      <c r="A671" s="2" t="s">
        <v>55</v>
      </c>
      <c r="C671">
        <v>1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ht="16.5">
      <c r="A672" s="2" t="s">
        <v>56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6.5">
      <c r="A673" s="2" t="s">
        <v>57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ht="16.5">
      <c r="A674" s="2" t="s">
        <v>58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6.5">
      <c r="A675" s="2" t="s">
        <v>59</v>
      </c>
      <c r="C675">
        <v>1</v>
      </c>
      <c r="D675">
        <v>0</v>
      </c>
      <c r="E675">
        <v>1</v>
      </c>
      <c r="F675">
        <v>0</v>
      </c>
      <c r="G675">
        <v>0</v>
      </c>
      <c r="H675">
        <v>0</v>
      </c>
      <c r="I675">
        <v>1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6.5">
      <c r="A676" s="2" t="s">
        <v>60</v>
      </c>
      <c r="C676">
        <v>0</v>
      </c>
      <c r="D676">
        <v>0</v>
      </c>
      <c r="E676">
        <v>1</v>
      </c>
      <c r="F676">
        <v>0</v>
      </c>
      <c r="G676">
        <v>0</v>
      </c>
      <c r="H676">
        <v>0</v>
      </c>
      <c r="I676">
        <v>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ht="16.5">
      <c r="A677" s="2" t="s">
        <v>61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ht="16.5">
      <c r="A678" s="2" t="s">
        <v>7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3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6.5">
      <c r="A679" s="2" t="s">
        <v>8</v>
      </c>
      <c r="C679">
        <v>0</v>
      </c>
      <c r="D679">
        <v>0</v>
      </c>
      <c r="E679">
        <v>1</v>
      </c>
      <c r="F679">
        <v>0</v>
      </c>
      <c r="G679">
        <v>0</v>
      </c>
      <c r="H679">
        <v>0</v>
      </c>
      <c r="I679">
        <v>1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ht="16.5">
      <c r="A680" s="2" t="s">
        <v>62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6.5">
      <c r="A681" s="2" t="s">
        <v>63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6.5">
      <c r="A682" s="2" t="s">
        <v>64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6.5">
      <c r="A683" s="2" t="s">
        <v>65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ht="16.5">
      <c r="A684" s="2" t="s">
        <v>66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6.5">
      <c r="A685" s="2" t="s">
        <v>67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6.5">
      <c r="A686" s="2" t="s">
        <v>68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6.5">
      <c r="A687" s="2" t="s">
        <v>69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6.5">
      <c r="A688" s="2" t="s">
        <v>70</v>
      </c>
      <c r="C688">
        <v>8</v>
      </c>
      <c r="D688">
        <v>2</v>
      </c>
      <c r="E688">
        <v>14</v>
      </c>
      <c r="F688">
        <v>0</v>
      </c>
      <c r="G688">
        <v>1</v>
      </c>
      <c r="H688">
        <v>0</v>
      </c>
      <c r="I688">
        <v>44</v>
      </c>
      <c r="J688">
        <v>1</v>
      </c>
      <c r="K688">
        <v>0</v>
      </c>
      <c r="L688">
        <v>1</v>
      </c>
      <c r="M688">
        <v>1</v>
      </c>
      <c r="N688">
        <v>0</v>
      </c>
      <c r="O688">
        <v>1</v>
      </c>
      <c r="P688">
        <v>0</v>
      </c>
    </row>
    <row r="689" spans="1:16" ht="16.5">
      <c r="A689" s="2" t="s">
        <v>71</v>
      </c>
      <c r="C689">
        <v>1</v>
      </c>
      <c r="D689">
        <v>0</v>
      </c>
      <c r="E689">
        <v>1</v>
      </c>
      <c r="F689">
        <v>0</v>
      </c>
      <c r="G689">
        <v>0</v>
      </c>
      <c r="H689">
        <v>0</v>
      </c>
      <c r="I689">
        <v>12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6.5">
      <c r="A690" s="2" t="s">
        <v>72</v>
      </c>
      <c r="C690">
        <v>0</v>
      </c>
      <c r="D690">
        <v>10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6.5">
      <c r="A691" s="2" t="s">
        <v>73</v>
      </c>
      <c r="C691">
        <v>0</v>
      </c>
      <c r="D691">
        <v>0</v>
      </c>
      <c r="E691">
        <v>2</v>
      </c>
      <c r="F691">
        <v>1</v>
      </c>
      <c r="G691">
        <v>0</v>
      </c>
      <c r="H691">
        <v>0</v>
      </c>
      <c r="I691">
        <v>11</v>
      </c>
      <c r="J691">
        <v>0</v>
      </c>
      <c r="K691">
        <v>3</v>
      </c>
      <c r="L691">
        <v>1</v>
      </c>
      <c r="M691">
        <v>1</v>
      </c>
      <c r="N691">
        <v>1</v>
      </c>
      <c r="O691">
        <v>0</v>
      </c>
      <c r="P691">
        <v>0</v>
      </c>
    </row>
    <row r="692" spans="1:16" ht="16.5">
      <c r="A692" s="2" t="s">
        <v>74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6.5">
      <c r="A693" s="2" t="s">
        <v>75</v>
      </c>
      <c r="C693">
        <v>2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1</v>
      </c>
      <c r="J693">
        <v>0</v>
      </c>
      <c r="K693">
        <v>0</v>
      </c>
      <c r="L693">
        <v>0</v>
      </c>
      <c r="M693">
        <v>4</v>
      </c>
      <c r="N693">
        <v>0</v>
      </c>
      <c r="O693">
        <v>0</v>
      </c>
      <c r="P693">
        <v>0</v>
      </c>
    </row>
    <row r="698" spans="3:15" ht="16.5">
      <c r="C698" t="s">
        <v>713</v>
      </c>
      <c r="E698" s="2" t="s">
        <v>189</v>
      </c>
      <c r="G698" s="2" t="s">
        <v>190</v>
      </c>
      <c r="I698" s="2" t="s">
        <v>191</v>
      </c>
      <c r="K698" s="2" t="s">
        <v>192</v>
      </c>
      <c r="M698" s="2" t="s">
        <v>193</v>
      </c>
      <c r="O698" s="2" t="s">
        <v>194</v>
      </c>
    </row>
    <row r="699" spans="3:16" ht="16.5">
      <c r="C699" s="2" t="s">
        <v>2</v>
      </c>
      <c r="D699" s="2" t="s">
        <v>3</v>
      </c>
      <c r="E699" s="2" t="s">
        <v>2</v>
      </c>
      <c r="F699" s="2" t="s">
        <v>3</v>
      </c>
      <c r="G699" s="2" t="s">
        <v>2</v>
      </c>
      <c r="H699" s="2" t="s">
        <v>3</v>
      </c>
      <c r="I699" s="2" t="s">
        <v>2</v>
      </c>
      <c r="J699" s="2" t="s">
        <v>3</v>
      </c>
      <c r="K699" s="2" t="s">
        <v>2</v>
      </c>
      <c r="L699" s="2" t="s">
        <v>3</v>
      </c>
      <c r="M699" s="2" t="s">
        <v>2</v>
      </c>
      <c r="N699" s="2" t="s">
        <v>3</v>
      </c>
      <c r="O699" s="2" t="s">
        <v>2</v>
      </c>
      <c r="P699" s="2" t="s">
        <v>3</v>
      </c>
    </row>
    <row r="701" spans="1:16" ht="16.5">
      <c r="A701" s="2" t="s">
        <v>52</v>
      </c>
      <c r="C701">
        <v>6</v>
      </c>
      <c r="D701">
        <v>4</v>
      </c>
      <c r="E701">
        <v>698</v>
      </c>
      <c r="F701">
        <v>450</v>
      </c>
      <c r="G701">
        <v>6</v>
      </c>
      <c r="H701">
        <v>0</v>
      </c>
      <c r="I701">
        <v>40</v>
      </c>
      <c r="J701">
        <v>42</v>
      </c>
      <c r="K701">
        <v>5</v>
      </c>
      <c r="L701">
        <v>0</v>
      </c>
      <c r="M701">
        <v>3</v>
      </c>
      <c r="N701">
        <v>0</v>
      </c>
      <c r="O701">
        <v>5</v>
      </c>
      <c r="P701">
        <v>1</v>
      </c>
    </row>
    <row r="702" spans="1:16" ht="16.5">
      <c r="A702" s="2" t="s">
        <v>53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6.5">
      <c r="A703" s="2" t="s">
        <v>54</v>
      </c>
      <c r="C703">
        <v>0</v>
      </c>
      <c r="D703">
        <v>0</v>
      </c>
      <c r="E703">
        <v>14</v>
      </c>
      <c r="F703">
        <v>3</v>
      </c>
      <c r="G703">
        <v>1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6.5">
      <c r="A704" s="2" t="s">
        <v>55</v>
      </c>
      <c r="C704">
        <v>0</v>
      </c>
      <c r="D704">
        <v>0</v>
      </c>
      <c r="E704">
        <v>8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2</v>
      </c>
      <c r="P704">
        <v>0</v>
      </c>
    </row>
    <row r="705" spans="1:16" ht="16.5">
      <c r="A705" s="2" t="s">
        <v>56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6.5">
      <c r="A706" s="2" t="s">
        <v>57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6.5">
      <c r="A707" s="2" t="s">
        <v>58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6.5">
      <c r="A708" s="2" t="s">
        <v>59</v>
      </c>
      <c r="C708">
        <v>0</v>
      </c>
      <c r="D708">
        <v>0</v>
      </c>
      <c r="E708">
        <v>476</v>
      </c>
      <c r="F708">
        <v>301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6.5">
      <c r="A709" s="2" t="s">
        <v>60</v>
      </c>
      <c r="C709">
        <v>2</v>
      </c>
      <c r="D709">
        <v>0</v>
      </c>
      <c r="E709">
        <v>0</v>
      </c>
      <c r="F709">
        <v>0</v>
      </c>
      <c r="G709">
        <v>1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6.5">
      <c r="A710" s="2" t="s">
        <v>61</v>
      </c>
      <c r="C710">
        <v>4</v>
      </c>
      <c r="D710">
        <v>4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6.5">
      <c r="A711" s="2" t="s">
        <v>7</v>
      </c>
      <c r="C711">
        <v>0</v>
      </c>
      <c r="D711">
        <v>0</v>
      </c>
      <c r="E711">
        <v>4</v>
      </c>
      <c r="F711">
        <v>4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6.5">
      <c r="A712" s="2" t="s">
        <v>8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6.5">
      <c r="A713" s="2" t="s">
        <v>62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6.5">
      <c r="A714" s="2" t="s">
        <v>63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6.5">
      <c r="A715" s="2" t="s">
        <v>64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6.5">
      <c r="A716" s="2" t="s">
        <v>65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6.5">
      <c r="A717" s="2" t="s">
        <v>66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6.5">
      <c r="A718" s="2" t="s">
        <v>67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6.5">
      <c r="A719" s="2" t="s">
        <v>68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6.5">
      <c r="A720" s="2" t="s">
        <v>69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6.5">
      <c r="A721" s="2" t="s">
        <v>70</v>
      </c>
      <c r="C721">
        <v>0</v>
      </c>
      <c r="D721">
        <v>0</v>
      </c>
      <c r="E721">
        <v>101</v>
      </c>
      <c r="F721">
        <v>29</v>
      </c>
      <c r="G721">
        <v>3</v>
      </c>
      <c r="H721">
        <v>0</v>
      </c>
      <c r="I721">
        <v>2</v>
      </c>
      <c r="J721">
        <v>4</v>
      </c>
      <c r="K721">
        <v>1</v>
      </c>
      <c r="L721">
        <v>0</v>
      </c>
      <c r="M721">
        <v>2</v>
      </c>
      <c r="N721">
        <v>0</v>
      </c>
      <c r="O721">
        <v>2</v>
      </c>
      <c r="P721">
        <v>1</v>
      </c>
    </row>
    <row r="722" spans="1:16" ht="16.5">
      <c r="A722" s="2" t="s">
        <v>71</v>
      </c>
      <c r="C722">
        <v>0</v>
      </c>
      <c r="D722">
        <v>0</v>
      </c>
      <c r="E722">
        <v>19</v>
      </c>
      <c r="F722">
        <v>1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ht="16.5">
      <c r="A723" s="2" t="s">
        <v>72</v>
      </c>
      <c r="C723">
        <v>0</v>
      </c>
      <c r="D723">
        <v>0</v>
      </c>
      <c r="E723">
        <v>0</v>
      </c>
      <c r="F723">
        <v>59</v>
      </c>
      <c r="G723">
        <v>0</v>
      </c>
      <c r="H723">
        <v>0</v>
      </c>
      <c r="I723">
        <v>0</v>
      </c>
      <c r="J723">
        <v>1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6.5">
      <c r="A724" s="2" t="s">
        <v>73</v>
      </c>
      <c r="C724">
        <v>0</v>
      </c>
      <c r="D724">
        <v>0</v>
      </c>
      <c r="E724">
        <v>39</v>
      </c>
      <c r="F724">
        <v>13</v>
      </c>
      <c r="G724">
        <v>1</v>
      </c>
      <c r="H724">
        <v>0</v>
      </c>
      <c r="I724">
        <v>38</v>
      </c>
      <c r="J724">
        <v>37</v>
      </c>
      <c r="K724">
        <v>4</v>
      </c>
      <c r="L724">
        <v>0</v>
      </c>
      <c r="M724">
        <v>1</v>
      </c>
      <c r="N724">
        <v>0</v>
      </c>
      <c r="O724">
        <v>1</v>
      </c>
      <c r="P724">
        <v>0</v>
      </c>
    </row>
    <row r="725" spans="1:16" ht="16.5">
      <c r="A725" s="2" t="s">
        <v>74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6.5">
      <c r="A726" s="2" t="s">
        <v>75</v>
      </c>
      <c r="C726">
        <v>0</v>
      </c>
      <c r="D726">
        <v>0</v>
      </c>
      <c r="E726">
        <v>37</v>
      </c>
      <c r="F726">
        <v>39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31" spans="3:15" ht="16.5">
      <c r="C731" s="2" t="s">
        <v>468</v>
      </c>
      <c r="E731" s="2" t="s">
        <v>196</v>
      </c>
      <c r="G731" s="2" t="s">
        <v>197</v>
      </c>
      <c r="I731" s="2" t="s">
        <v>198</v>
      </c>
      <c r="K731" s="2" t="s">
        <v>199</v>
      </c>
      <c r="M731" s="2" t="s">
        <v>200</v>
      </c>
      <c r="O731" s="2" t="s">
        <v>201</v>
      </c>
    </row>
    <row r="732" spans="3:16" ht="16.5">
      <c r="C732" s="2" t="s">
        <v>2</v>
      </c>
      <c r="D732" s="2" t="s">
        <v>3</v>
      </c>
      <c r="E732" s="2" t="s">
        <v>2</v>
      </c>
      <c r="F732" s="2" t="s">
        <v>3</v>
      </c>
      <c r="G732" s="2" t="s">
        <v>2</v>
      </c>
      <c r="H732" s="2" t="s">
        <v>3</v>
      </c>
      <c r="I732" s="2" t="s">
        <v>2</v>
      </c>
      <c r="J732" s="2" t="s">
        <v>3</v>
      </c>
      <c r="K732" s="2" t="s">
        <v>2</v>
      </c>
      <c r="L732" s="2" t="s">
        <v>3</v>
      </c>
      <c r="M732" s="2" t="s">
        <v>2</v>
      </c>
      <c r="N732" s="2" t="s">
        <v>3</v>
      </c>
      <c r="O732" s="2" t="s">
        <v>2</v>
      </c>
      <c r="P732" s="2" t="s">
        <v>3</v>
      </c>
    </row>
    <row r="734" spans="1:16" ht="16.5">
      <c r="A734" s="2" t="s">
        <v>52</v>
      </c>
      <c r="C734">
        <v>3</v>
      </c>
      <c r="D734">
        <v>0</v>
      </c>
      <c r="E734">
        <v>54</v>
      </c>
      <c r="F734">
        <v>4</v>
      </c>
      <c r="G734">
        <v>78</v>
      </c>
      <c r="H734">
        <v>20</v>
      </c>
      <c r="I734">
        <v>1</v>
      </c>
      <c r="J734">
        <v>0</v>
      </c>
      <c r="K734">
        <v>5</v>
      </c>
      <c r="L734">
        <v>2</v>
      </c>
      <c r="M734">
        <v>1</v>
      </c>
      <c r="N734">
        <v>0</v>
      </c>
      <c r="O734">
        <v>22</v>
      </c>
      <c r="P734">
        <v>22</v>
      </c>
    </row>
    <row r="735" spans="1:16" ht="16.5">
      <c r="A735" s="2" t="s">
        <v>53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6.5">
      <c r="A736" s="2" t="s">
        <v>54</v>
      </c>
      <c r="C736">
        <v>0</v>
      </c>
      <c r="D736">
        <v>0</v>
      </c>
      <c r="E736">
        <v>5</v>
      </c>
      <c r="F736">
        <v>0</v>
      </c>
      <c r="G736">
        <v>1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1</v>
      </c>
      <c r="N736">
        <v>0</v>
      </c>
      <c r="O736">
        <v>0</v>
      </c>
      <c r="P736">
        <v>0</v>
      </c>
    </row>
    <row r="737" spans="1:16" ht="16.5">
      <c r="A737" s="2" t="s">
        <v>55</v>
      </c>
      <c r="C737">
        <v>0</v>
      </c>
      <c r="D737">
        <v>0</v>
      </c>
      <c r="E737">
        <v>3</v>
      </c>
      <c r="F737">
        <v>0</v>
      </c>
      <c r="G737">
        <v>1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6.5">
      <c r="A738" s="2" t="s">
        <v>56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ht="16.5">
      <c r="A739" s="2" t="s">
        <v>57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6.5">
      <c r="A740" s="2" t="s">
        <v>58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6.5">
      <c r="A741" s="2" t="s">
        <v>59</v>
      </c>
      <c r="C741">
        <v>0</v>
      </c>
      <c r="D741">
        <v>0</v>
      </c>
      <c r="E741">
        <v>1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ht="16.5">
      <c r="A742" s="2" t="s">
        <v>60</v>
      </c>
      <c r="C742">
        <v>0</v>
      </c>
      <c r="D742">
        <v>0</v>
      </c>
      <c r="E742">
        <v>4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6.5">
      <c r="A743" s="2" t="s">
        <v>61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ht="16.5">
      <c r="A744" s="2" t="s">
        <v>7</v>
      </c>
      <c r="C744">
        <v>0</v>
      </c>
      <c r="D744">
        <v>0</v>
      </c>
      <c r="E744">
        <v>0</v>
      </c>
      <c r="F744">
        <v>1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ht="16.5">
      <c r="A745" s="2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6.5">
      <c r="A746" s="2" t="s">
        <v>62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6.5">
      <c r="A747" s="2" t="s">
        <v>63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6.5">
      <c r="A748" s="2" t="s">
        <v>64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6.5">
      <c r="A749" s="2" t="s">
        <v>65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6.5">
      <c r="A750" s="2" t="s">
        <v>66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6.5">
      <c r="A751" s="2" t="s">
        <v>67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6.5">
      <c r="A752" s="2" t="s">
        <v>68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ht="16.5">
      <c r="A753" s="2" t="s">
        <v>69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6.5">
      <c r="A754" s="2" t="s">
        <v>70</v>
      </c>
      <c r="C754">
        <v>1</v>
      </c>
      <c r="D754">
        <v>0</v>
      </c>
      <c r="E754">
        <v>22</v>
      </c>
      <c r="F754">
        <v>3</v>
      </c>
      <c r="G754">
        <v>7</v>
      </c>
      <c r="H754">
        <v>2</v>
      </c>
      <c r="I754">
        <v>1</v>
      </c>
      <c r="J754">
        <v>0</v>
      </c>
      <c r="K754">
        <v>1</v>
      </c>
      <c r="L754">
        <v>0</v>
      </c>
      <c r="M754">
        <v>0</v>
      </c>
      <c r="N754">
        <v>0</v>
      </c>
      <c r="O754">
        <v>2</v>
      </c>
      <c r="P754">
        <v>1</v>
      </c>
    </row>
    <row r="755" spans="1:16" ht="16.5">
      <c r="A755" s="2" t="s">
        <v>71</v>
      </c>
      <c r="C755">
        <v>0</v>
      </c>
      <c r="D755">
        <v>0</v>
      </c>
      <c r="E755">
        <v>5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1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ht="16.5">
      <c r="A756" s="2" t="s">
        <v>72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ht="16.5">
      <c r="A757" s="2" t="s">
        <v>73</v>
      </c>
      <c r="C757">
        <v>2</v>
      </c>
      <c r="D757">
        <v>0</v>
      </c>
      <c r="E757">
        <v>13</v>
      </c>
      <c r="F757">
        <v>0</v>
      </c>
      <c r="G757">
        <v>69</v>
      </c>
      <c r="H757">
        <v>18</v>
      </c>
      <c r="I757">
        <v>0</v>
      </c>
      <c r="J757">
        <v>0</v>
      </c>
      <c r="K757">
        <v>3</v>
      </c>
      <c r="L757">
        <v>2</v>
      </c>
      <c r="M757">
        <v>0</v>
      </c>
      <c r="N757">
        <v>0</v>
      </c>
      <c r="O757">
        <v>20</v>
      </c>
      <c r="P757">
        <v>21</v>
      </c>
    </row>
    <row r="758" spans="1:16" ht="16.5">
      <c r="A758" s="2" t="s">
        <v>74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6.5">
      <c r="A759" s="2" t="s">
        <v>75</v>
      </c>
      <c r="C759">
        <v>0</v>
      </c>
      <c r="D759">
        <v>0</v>
      </c>
      <c r="E759">
        <v>1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4" spans="3:15" ht="16.5">
      <c r="C764" s="2" t="s">
        <v>202</v>
      </c>
      <c r="E764" s="2" t="s">
        <v>203</v>
      </c>
      <c r="G764" s="2" t="s">
        <v>252</v>
      </c>
      <c r="I764" s="2" t="s">
        <v>204</v>
      </c>
      <c r="K764" s="2" t="s">
        <v>205</v>
      </c>
      <c r="M764" s="5" t="s">
        <v>694</v>
      </c>
      <c r="O764" s="2" t="s">
        <v>206</v>
      </c>
    </row>
    <row r="765" spans="3:16" ht="16.5">
      <c r="C765" s="2" t="s">
        <v>2</v>
      </c>
      <c r="D765" s="2" t="s">
        <v>3</v>
      </c>
      <c r="E765" s="2" t="s">
        <v>2</v>
      </c>
      <c r="F765" s="2" t="s">
        <v>3</v>
      </c>
      <c r="G765" s="2" t="s">
        <v>2</v>
      </c>
      <c r="H765" s="2" t="s">
        <v>3</v>
      </c>
      <c r="I765" s="2" t="s">
        <v>2</v>
      </c>
      <c r="J765" s="2" t="s">
        <v>3</v>
      </c>
      <c r="K765" s="2" t="s">
        <v>2</v>
      </c>
      <c r="L765" s="2" t="s">
        <v>3</v>
      </c>
      <c r="M765" s="2" t="s">
        <v>2</v>
      </c>
      <c r="N765" s="2" t="s">
        <v>3</v>
      </c>
      <c r="O765" s="2" t="s">
        <v>2</v>
      </c>
      <c r="P765" s="2" t="s">
        <v>3</v>
      </c>
    </row>
    <row r="767" spans="1:16" ht="16.5">
      <c r="A767" s="2" t="s">
        <v>52</v>
      </c>
      <c r="C767">
        <v>0</v>
      </c>
      <c r="D767">
        <v>2</v>
      </c>
      <c r="E767">
        <v>7</v>
      </c>
      <c r="F767">
        <v>1</v>
      </c>
      <c r="G767">
        <v>2</v>
      </c>
      <c r="H767">
        <v>0</v>
      </c>
      <c r="I767">
        <v>14</v>
      </c>
      <c r="J767">
        <v>28</v>
      </c>
      <c r="K767">
        <v>18</v>
      </c>
      <c r="L767">
        <v>28</v>
      </c>
      <c r="M767">
        <v>21</v>
      </c>
      <c r="N767">
        <v>14</v>
      </c>
      <c r="O767">
        <v>62</v>
      </c>
      <c r="P767">
        <v>42</v>
      </c>
    </row>
    <row r="768" spans="1:16" ht="16.5">
      <c r="A768" s="2" t="s">
        <v>53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</row>
    <row r="769" spans="1:16" ht="16.5">
      <c r="A769" s="2" t="s">
        <v>54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4</v>
      </c>
      <c r="N769">
        <v>1</v>
      </c>
      <c r="O769">
        <v>3</v>
      </c>
      <c r="P769">
        <v>0</v>
      </c>
    </row>
    <row r="770" spans="1:16" ht="16.5">
      <c r="A770" s="2" t="s">
        <v>55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1</v>
      </c>
      <c r="P770">
        <v>0</v>
      </c>
    </row>
    <row r="771" spans="1:16" ht="16.5">
      <c r="A771" s="2" t="s">
        <v>56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ht="16.5">
      <c r="A772" s="2" t="s">
        <v>57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ht="16.5">
      <c r="A773" s="2" t="s">
        <v>58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1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ht="16.5">
      <c r="A774" s="2" t="s">
        <v>59</v>
      </c>
      <c r="C774">
        <v>0</v>
      </c>
      <c r="D774">
        <v>2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1</v>
      </c>
      <c r="K774">
        <v>0</v>
      </c>
      <c r="L774">
        <v>1</v>
      </c>
      <c r="M774">
        <v>0</v>
      </c>
      <c r="N774">
        <v>0</v>
      </c>
      <c r="O774">
        <v>2</v>
      </c>
      <c r="P774">
        <v>0</v>
      </c>
    </row>
    <row r="775" spans="1:16" ht="16.5">
      <c r="A775" s="2" t="s">
        <v>60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ht="16.5">
      <c r="A776" s="2" t="s">
        <v>61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ht="16.5">
      <c r="A777" s="2" t="s">
        <v>7</v>
      </c>
      <c r="C777">
        <v>0</v>
      </c>
      <c r="D777">
        <v>0</v>
      </c>
      <c r="E777">
        <v>7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</row>
    <row r="778" spans="1:16" ht="16.5">
      <c r="A778" s="2" t="s">
        <v>8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ht="16.5">
      <c r="A779" s="2" t="s">
        <v>62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ht="16.5">
      <c r="A780" s="2" t="s">
        <v>63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</row>
    <row r="781" spans="1:16" ht="16.5">
      <c r="A781" s="2" t="s">
        <v>64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ht="16.5">
      <c r="A782" s="2" t="s">
        <v>65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ht="16.5">
      <c r="A783" s="2" t="s">
        <v>66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ht="16.5">
      <c r="A784" s="2" t="s">
        <v>67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ht="16.5">
      <c r="A785" s="2" t="s">
        <v>68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ht="16.5">
      <c r="A786" s="2" t="s">
        <v>69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ht="16.5">
      <c r="A787" s="2" t="s">
        <v>70</v>
      </c>
      <c r="C787">
        <v>0</v>
      </c>
      <c r="D787">
        <v>0</v>
      </c>
      <c r="E787">
        <v>0</v>
      </c>
      <c r="F787">
        <v>0</v>
      </c>
      <c r="G787">
        <v>1</v>
      </c>
      <c r="H787">
        <v>0</v>
      </c>
      <c r="I787">
        <v>0</v>
      </c>
      <c r="J787">
        <v>1</v>
      </c>
      <c r="K787">
        <v>0</v>
      </c>
      <c r="L787">
        <v>0</v>
      </c>
      <c r="M787">
        <v>3</v>
      </c>
      <c r="N787">
        <v>1</v>
      </c>
      <c r="O787">
        <v>3</v>
      </c>
      <c r="P787">
        <v>1</v>
      </c>
    </row>
    <row r="788" spans="1:16" ht="16.5">
      <c r="A788" s="2" t="s">
        <v>71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1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</row>
    <row r="789" spans="1:16" ht="16.5">
      <c r="A789" s="2" t="s">
        <v>72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1</v>
      </c>
      <c r="K789">
        <v>0</v>
      </c>
      <c r="L789">
        <v>1</v>
      </c>
      <c r="M789">
        <v>0</v>
      </c>
      <c r="N789">
        <v>0</v>
      </c>
      <c r="O789">
        <v>0</v>
      </c>
      <c r="P789">
        <v>1</v>
      </c>
    </row>
    <row r="790" spans="1:16" ht="16.5">
      <c r="A790" s="2" t="s">
        <v>73</v>
      </c>
      <c r="C790">
        <v>0</v>
      </c>
      <c r="D790">
        <v>0</v>
      </c>
      <c r="E790">
        <v>0</v>
      </c>
      <c r="F790">
        <v>1</v>
      </c>
      <c r="G790">
        <v>1</v>
      </c>
      <c r="H790">
        <v>0</v>
      </c>
      <c r="I790">
        <v>13</v>
      </c>
      <c r="J790">
        <v>24</v>
      </c>
      <c r="K790">
        <v>18</v>
      </c>
      <c r="L790">
        <v>26</v>
      </c>
      <c r="M790">
        <v>11</v>
      </c>
      <c r="N790">
        <v>11</v>
      </c>
      <c r="O790">
        <v>53</v>
      </c>
      <c r="P790">
        <v>40</v>
      </c>
    </row>
    <row r="791" spans="1:16" ht="16.5">
      <c r="A791" s="2" t="s">
        <v>74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ht="16.5">
      <c r="A792" s="2" t="s">
        <v>75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3</v>
      </c>
      <c r="N792">
        <v>1</v>
      </c>
      <c r="O792">
        <v>0</v>
      </c>
      <c r="P792">
        <v>0</v>
      </c>
    </row>
    <row r="797" spans="3:5" ht="16.5">
      <c r="C797" s="2" t="s">
        <v>207</v>
      </c>
      <c r="E797" s="2" t="s">
        <v>10</v>
      </c>
    </row>
    <row r="798" spans="3:6" ht="16.5">
      <c r="C798" s="2" t="s">
        <v>2</v>
      </c>
      <c r="D798" s="2" t="s">
        <v>3</v>
      </c>
      <c r="E798" s="2" t="s">
        <v>2</v>
      </c>
      <c r="F798" s="2" t="s">
        <v>3</v>
      </c>
    </row>
    <row r="800" spans="1:6" ht="16.5">
      <c r="A800" s="2" t="s">
        <v>52</v>
      </c>
      <c r="C800">
        <v>3</v>
      </c>
      <c r="D800">
        <v>7</v>
      </c>
      <c r="E800">
        <v>0</v>
      </c>
      <c r="F800">
        <v>1</v>
      </c>
    </row>
    <row r="801" spans="1:6" ht="16.5">
      <c r="A801" s="2" t="s">
        <v>53</v>
      </c>
      <c r="C801">
        <v>0</v>
      </c>
      <c r="D801">
        <v>0</v>
      </c>
      <c r="E801">
        <v>0</v>
      </c>
      <c r="F801">
        <v>0</v>
      </c>
    </row>
    <row r="802" spans="1:6" ht="16.5">
      <c r="A802" s="2" t="s">
        <v>54</v>
      </c>
      <c r="C802">
        <v>0</v>
      </c>
      <c r="D802">
        <v>0</v>
      </c>
      <c r="E802">
        <v>0</v>
      </c>
      <c r="F802">
        <v>0</v>
      </c>
    </row>
    <row r="803" spans="1:6" ht="16.5">
      <c r="A803" s="2" t="s">
        <v>55</v>
      </c>
      <c r="C803">
        <v>0</v>
      </c>
      <c r="D803">
        <v>0</v>
      </c>
      <c r="E803">
        <v>0</v>
      </c>
      <c r="F803">
        <v>0</v>
      </c>
    </row>
    <row r="804" spans="1:6" ht="16.5">
      <c r="A804" s="2" t="s">
        <v>56</v>
      </c>
      <c r="C804">
        <v>0</v>
      </c>
      <c r="D804">
        <v>0</v>
      </c>
      <c r="E804">
        <v>0</v>
      </c>
      <c r="F804">
        <v>0</v>
      </c>
    </row>
    <row r="805" spans="1:6" ht="16.5">
      <c r="A805" s="2" t="s">
        <v>57</v>
      </c>
      <c r="C805">
        <v>0</v>
      </c>
      <c r="D805">
        <v>0</v>
      </c>
      <c r="E805">
        <v>0</v>
      </c>
      <c r="F805">
        <v>0</v>
      </c>
    </row>
    <row r="806" spans="1:6" ht="16.5">
      <c r="A806" s="2" t="s">
        <v>58</v>
      </c>
      <c r="C806">
        <v>0</v>
      </c>
      <c r="D806">
        <v>0</v>
      </c>
      <c r="E806">
        <v>0</v>
      </c>
      <c r="F806">
        <v>0</v>
      </c>
    </row>
    <row r="807" spans="1:6" ht="16.5">
      <c r="A807" s="2" t="s">
        <v>59</v>
      </c>
      <c r="C807">
        <v>0</v>
      </c>
      <c r="D807">
        <v>0</v>
      </c>
      <c r="E807">
        <v>0</v>
      </c>
      <c r="F807">
        <v>0</v>
      </c>
    </row>
    <row r="808" spans="1:6" ht="16.5">
      <c r="A808" s="2" t="s">
        <v>60</v>
      </c>
      <c r="C808">
        <v>0</v>
      </c>
      <c r="D808">
        <v>0</v>
      </c>
      <c r="E808">
        <v>0</v>
      </c>
      <c r="F808">
        <v>0</v>
      </c>
    </row>
    <row r="809" spans="1:6" ht="16.5">
      <c r="A809" s="2" t="s">
        <v>61</v>
      </c>
      <c r="C809">
        <v>0</v>
      </c>
      <c r="D809">
        <v>0</v>
      </c>
      <c r="E809">
        <v>0</v>
      </c>
      <c r="F809">
        <v>0</v>
      </c>
    </row>
    <row r="810" spans="1:6" ht="16.5">
      <c r="A810" s="2" t="s">
        <v>7</v>
      </c>
      <c r="C810">
        <v>0</v>
      </c>
      <c r="D810">
        <v>0</v>
      </c>
      <c r="E810">
        <v>0</v>
      </c>
      <c r="F810">
        <v>0</v>
      </c>
    </row>
    <row r="811" spans="1:6" ht="16.5">
      <c r="A811" s="2" t="s">
        <v>8</v>
      </c>
      <c r="C811">
        <v>0</v>
      </c>
      <c r="D811">
        <v>0</v>
      </c>
      <c r="E811">
        <v>0</v>
      </c>
      <c r="F811">
        <v>0</v>
      </c>
    </row>
    <row r="812" spans="1:6" ht="16.5">
      <c r="A812" s="2" t="s">
        <v>62</v>
      </c>
      <c r="C812">
        <v>0</v>
      </c>
      <c r="D812">
        <v>0</v>
      </c>
      <c r="E812">
        <v>0</v>
      </c>
      <c r="F812">
        <v>0</v>
      </c>
    </row>
    <row r="813" spans="1:6" ht="16.5">
      <c r="A813" s="2" t="s">
        <v>63</v>
      </c>
      <c r="C813">
        <v>0</v>
      </c>
      <c r="D813">
        <v>0</v>
      </c>
      <c r="E813">
        <v>0</v>
      </c>
      <c r="F813">
        <v>0</v>
      </c>
    </row>
    <row r="814" spans="1:6" ht="16.5">
      <c r="A814" s="2" t="s">
        <v>64</v>
      </c>
      <c r="C814">
        <v>0</v>
      </c>
      <c r="D814">
        <v>0</v>
      </c>
      <c r="E814">
        <v>0</v>
      </c>
      <c r="F814">
        <v>0</v>
      </c>
    </row>
    <row r="815" spans="1:6" ht="16.5">
      <c r="A815" s="2" t="s">
        <v>65</v>
      </c>
      <c r="C815">
        <v>0</v>
      </c>
      <c r="D815">
        <v>0</v>
      </c>
      <c r="E815">
        <v>0</v>
      </c>
      <c r="F815">
        <v>0</v>
      </c>
    </row>
    <row r="816" spans="1:6" ht="16.5">
      <c r="A816" s="2" t="s">
        <v>66</v>
      </c>
      <c r="C816">
        <v>0</v>
      </c>
      <c r="D816">
        <v>0</v>
      </c>
      <c r="E816">
        <v>0</v>
      </c>
      <c r="F816">
        <v>0</v>
      </c>
    </row>
    <row r="817" spans="1:6" ht="16.5">
      <c r="A817" s="2" t="s">
        <v>67</v>
      </c>
      <c r="C817">
        <v>0</v>
      </c>
      <c r="D817">
        <v>0</v>
      </c>
      <c r="E817">
        <v>0</v>
      </c>
      <c r="F817">
        <v>0</v>
      </c>
    </row>
    <row r="818" spans="1:6" ht="16.5">
      <c r="A818" s="2" t="s">
        <v>68</v>
      </c>
      <c r="C818">
        <v>0</v>
      </c>
      <c r="D818">
        <v>0</v>
      </c>
      <c r="E818">
        <v>0</v>
      </c>
      <c r="F818">
        <v>0</v>
      </c>
    </row>
    <row r="819" spans="1:6" ht="16.5">
      <c r="A819" s="2" t="s">
        <v>69</v>
      </c>
      <c r="C819">
        <v>0</v>
      </c>
      <c r="D819">
        <v>0</v>
      </c>
      <c r="E819">
        <v>0</v>
      </c>
      <c r="F819">
        <v>0</v>
      </c>
    </row>
    <row r="820" spans="1:6" ht="16.5">
      <c r="A820" s="2" t="s">
        <v>70</v>
      </c>
      <c r="C820">
        <v>0</v>
      </c>
      <c r="D820">
        <v>1</v>
      </c>
      <c r="E820">
        <v>0</v>
      </c>
      <c r="F820">
        <v>0</v>
      </c>
    </row>
    <row r="821" spans="1:6" ht="16.5">
      <c r="A821" s="2" t="s">
        <v>71</v>
      </c>
      <c r="C821">
        <v>0</v>
      </c>
      <c r="D821">
        <v>0</v>
      </c>
      <c r="E821">
        <v>0</v>
      </c>
      <c r="F821">
        <v>1</v>
      </c>
    </row>
    <row r="822" spans="1:6" ht="16.5">
      <c r="A822" s="2" t="s">
        <v>72</v>
      </c>
      <c r="C822">
        <v>0</v>
      </c>
      <c r="D822">
        <v>0</v>
      </c>
      <c r="E822">
        <v>0</v>
      </c>
      <c r="F822">
        <v>0</v>
      </c>
    </row>
    <row r="823" spans="1:6" ht="16.5">
      <c r="A823" s="2" t="s">
        <v>73</v>
      </c>
      <c r="C823">
        <v>0</v>
      </c>
      <c r="D823">
        <v>0</v>
      </c>
      <c r="E823">
        <v>0</v>
      </c>
      <c r="F823">
        <v>0</v>
      </c>
    </row>
    <row r="824" spans="1:6" ht="16.5">
      <c r="A824" s="2" t="s">
        <v>74</v>
      </c>
      <c r="C824">
        <v>0</v>
      </c>
      <c r="D824">
        <v>0</v>
      </c>
      <c r="E824">
        <v>0</v>
      </c>
      <c r="F824">
        <v>0</v>
      </c>
    </row>
    <row r="825" spans="1:6" ht="16.5">
      <c r="A825" s="2" t="s">
        <v>75</v>
      </c>
      <c r="C825">
        <v>3</v>
      </c>
      <c r="D825">
        <v>6</v>
      </c>
      <c r="E825">
        <v>0</v>
      </c>
      <c r="F825">
        <v>0</v>
      </c>
    </row>
    <row r="828" ht="16.5">
      <c r="A828" s="2" t="s">
        <v>469</v>
      </c>
    </row>
    <row r="831" ht="16.5">
      <c r="A831" s="2" t="s">
        <v>253</v>
      </c>
    </row>
    <row r="835" spans="5:16" ht="16.5">
      <c r="E835" s="53"/>
      <c r="G835" s="53"/>
      <c r="H835" s="53"/>
      <c r="O835" s="53"/>
      <c r="P835" s="53"/>
    </row>
    <row r="837" ht="16.5">
      <c r="O837" s="53"/>
    </row>
    <row r="847" spans="7:8" ht="16.5">
      <c r="G847" s="53"/>
      <c r="H847" s="53"/>
    </row>
    <row r="849" spans="7:8" ht="16.5">
      <c r="G849" s="53"/>
      <c r="H849" s="53"/>
    </row>
    <row r="851" ht="16.5">
      <c r="H851" s="53"/>
    </row>
    <row r="852" ht="16.5">
      <c r="G852" s="53"/>
    </row>
    <row r="855" spans="8:16" ht="16.5">
      <c r="H855" s="53"/>
      <c r="O855" s="53"/>
      <c r="P855" s="53"/>
    </row>
    <row r="857" spans="8:16" ht="16.5">
      <c r="H857" s="53"/>
      <c r="P857" s="53"/>
    </row>
    <row r="858" ht="16.5">
      <c r="H858" s="53"/>
    </row>
    <row r="860" ht="16.5">
      <c r="O860" s="53"/>
    </row>
    <row r="868" spans="5:12" ht="16.5">
      <c r="E868" s="53"/>
      <c r="F868" s="53"/>
      <c r="K868" s="53"/>
      <c r="L868" s="53"/>
    </row>
    <row r="891" spans="11:12" ht="16.5">
      <c r="K891" s="53"/>
      <c r="L891" s="53"/>
    </row>
    <row r="901" spans="5:14" ht="16.5">
      <c r="E901" s="53"/>
      <c r="F901" s="53"/>
      <c r="I901" s="53"/>
      <c r="M901" s="53"/>
      <c r="N901" s="53"/>
    </row>
    <row r="913" spans="5:14" ht="16.5">
      <c r="E913" s="53"/>
      <c r="F913" s="53"/>
      <c r="M913" s="53"/>
      <c r="N913" s="53"/>
    </row>
    <row r="914" ht="16.5">
      <c r="M914" s="53"/>
    </row>
    <row r="915" spans="5:14" ht="16.5">
      <c r="E915" s="53"/>
      <c r="F915" s="53"/>
      <c r="M915" s="53"/>
      <c r="N915" s="53"/>
    </row>
    <row r="917" spans="6:14" ht="16.5">
      <c r="F917" s="53"/>
      <c r="N917" s="53"/>
    </row>
    <row r="918" ht="16.5">
      <c r="E918" s="53"/>
    </row>
    <row r="921" spans="13:14" ht="16.5">
      <c r="M921" s="53"/>
      <c r="N921" s="53"/>
    </row>
    <row r="923" spans="6:14" ht="16.5">
      <c r="F923" s="53"/>
      <c r="N923" s="53"/>
    </row>
    <row r="934" spans="3:4" ht="16.5">
      <c r="C934" s="53"/>
      <c r="D934" s="53"/>
    </row>
    <row r="946" spans="3:4" ht="16.5">
      <c r="C946" s="53"/>
      <c r="D946" s="53"/>
    </row>
    <row r="948" spans="3:4" ht="16.5">
      <c r="C948" s="53"/>
      <c r="D948" s="53"/>
    </row>
    <row r="950" ht="16.5">
      <c r="D950" s="53"/>
    </row>
    <row r="954" ht="16.5">
      <c r="D954" s="53"/>
    </row>
    <row r="956" ht="16.5">
      <c r="D956" s="53"/>
    </row>
    <row r="957" spans="3:4" ht="16.5">
      <c r="C957" s="53"/>
      <c r="D957" s="53"/>
    </row>
    <row r="1132" ht="16.5">
      <c r="G1132" s="53"/>
    </row>
    <row r="1231" ht="16.5">
      <c r="I1231" s="53"/>
    </row>
    <row r="1238" ht="16.5">
      <c r="I1238" s="53"/>
    </row>
    <row r="1297" spans="5:6" ht="16.5">
      <c r="E1297" s="53"/>
      <c r="F1297" s="53"/>
    </row>
    <row r="1304" ht="16.5">
      <c r="E1304" s="53"/>
    </row>
    <row r="1317" ht="16.5">
      <c r="E1317" s="53"/>
    </row>
    <row r="1320" ht="16.5">
      <c r="E1320" s="53"/>
    </row>
    <row r="1322" spans="5:6" ht="16.5">
      <c r="E1322" s="53"/>
      <c r="F1322" s="53"/>
    </row>
    <row r="1593" spans="2:14" ht="16.5">
      <c r="B1593" s="53"/>
      <c r="C1593" s="53"/>
      <c r="D1593" s="53"/>
      <c r="N1593" s="53"/>
    </row>
    <row r="1595" spans="2:3" ht="16.5">
      <c r="B1595" s="53"/>
      <c r="C1595" s="53"/>
    </row>
    <row r="1596" spans="2:3" ht="16.5">
      <c r="B1596" s="53"/>
      <c r="C1596" s="53"/>
    </row>
    <row r="1600" spans="2:4" ht="16.5">
      <c r="B1600" s="53"/>
      <c r="C1600" s="53"/>
      <c r="D1600" s="53"/>
    </row>
    <row r="1603" spans="2:3" ht="16.5">
      <c r="B1603" s="53"/>
      <c r="C1603" s="53"/>
    </row>
    <row r="1605" spans="2:4" ht="16.5">
      <c r="B1605" s="53"/>
      <c r="C1605" s="53"/>
      <c r="D1605" s="53"/>
    </row>
    <row r="1606" spans="2:3" ht="16.5">
      <c r="B1606" s="53"/>
      <c r="C1606" s="53"/>
    </row>
    <row r="1607" spans="2:4" ht="16.5">
      <c r="B1607" s="53"/>
      <c r="C1607" s="53"/>
      <c r="D1607" s="53"/>
    </row>
    <row r="1608" spans="2:4" ht="16.5">
      <c r="B1608" s="53"/>
      <c r="D1608" s="53"/>
    </row>
    <row r="1609" spans="2:4" ht="16.5">
      <c r="B1609" s="53"/>
      <c r="C1609" s="53"/>
      <c r="D1609" s="53"/>
    </row>
    <row r="1610" spans="2:3" ht="16.5">
      <c r="B1610" s="53"/>
      <c r="C1610" s="53"/>
    </row>
    <row r="1613" spans="2:4" ht="16.5">
      <c r="B1613" s="53"/>
      <c r="C1613" s="53"/>
      <c r="D1613" s="53"/>
    </row>
    <row r="1614" spans="2:3" ht="16.5">
      <c r="B1614" s="53"/>
      <c r="C1614" s="53"/>
    </row>
    <row r="1615" spans="2:4" ht="16.5">
      <c r="B1615" s="53"/>
      <c r="D1615" s="53"/>
    </row>
    <row r="1616" spans="2:4" ht="16.5">
      <c r="B1616" s="53"/>
      <c r="C1616" s="53"/>
      <c r="D1616" s="53"/>
    </row>
    <row r="1618" spans="2:4" ht="16.5">
      <c r="B1618" s="53"/>
      <c r="C1618" s="53"/>
      <c r="D1618" s="53"/>
    </row>
    <row r="1626" spans="5:16" ht="16.5">
      <c r="E1626" s="53"/>
      <c r="G1626" s="53"/>
      <c r="H1626" s="53"/>
      <c r="O1626" s="53"/>
      <c r="P1626" s="53"/>
    </row>
    <row r="1628" ht="16.5">
      <c r="O1628" s="53"/>
    </row>
    <row r="1638" spans="7:8" ht="16.5">
      <c r="G1638" s="53"/>
      <c r="H1638" s="53"/>
    </row>
    <row r="1640" spans="7:8" ht="16.5">
      <c r="G1640" s="53"/>
      <c r="H1640" s="53"/>
    </row>
    <row r="1642" ht="16.5">
      <c r="H1642" s="53"/>
    </row>
    <row r="1643" ht="16.5">
      <c r="G1643" s="53"/>
    </row>
    <row r="1646" spans="8:16" ht="16.5">
      <c r="H1646" s="53"/>
      <c r="O1646" s="53"/>
      <c r="P1646" s="53"/>
    </row>
    <row r="1648" spans="8:16" ht="16.5">
      <c r="H1648" s="53"/>
      <c r="P1648" s="53"/>
    </row>
    <row r="1649" ht="16.5">
      <c r="H1649" s="53"/>
    </row>
    <row r="1651" ht="16.5">
      <c r="O1651" s="53"/>
    </row>
    <row r="1659" spans="5:12" ht="16.5">
      <c r="E1659" s="53"/>
      <c r="F1659" s="53"/>
      <c r="K1659" s="53"/>
      <c r="L1659" s="53"/>
    </row>
    <row r="1682" spans="11:12" ht="16.5">
      <c r="K1682" s="53"/>
      <c r="L1682" s="53"/>
    </row>
    <row r="1692" spans="5:14" ht="16.5">
      <c r="E1692" s="53"/>
      <c r="F1692" s="53"/>
      <c r="I1692" s="53"/>
      <c r="M1692" s="53"/>
      <c r="N1692" s="53"/>
    </row>
    <row r="1704" spans="5:14" ht="16.5">
      <c r="E1704" s="53"/>
      <c r="F1704" s="53"/>
      <c r="M1704" s="53"/>
      <c r="N1704" s="53"/>
    </row>
    <row r="1705" ht="16.5">
      <c r="M1705" s="53"/>
    </row>
    <row r="1706" spans="5:14" ht="16.5">
      <c r="E1706" s="53"/>
      <c r="F1706" s="53"/>
      <c r="M1706" s="53"/>
      <c r="N1706" s="53"/>
    </row>
    <row r="1708" spans="6:14" ht="16.5">
      <c r="F1708" s="53"/>
      <c r="N1708" s="53"/>
    </row>
    <row r="1709" ht="16.5">
      <c r="E1709" s="53"/>
    </row>
    <row r="1712" spans="13:14" ht="16.5">
      <c r="M1712" s="53"/>
      <c r="N1712" s="53"/>
    </row>
    <row r="1714" spans="6:14" ht="16.5">
      <c r="F1714" s="53"/>
      <c r="N1714" s="53"/>
    </row>
    <row r="1725" spans="3:4" ht="16.5">
      <c r="C1725" s="53"/>
      <c r="D1725" s="53"/>
    </row>
    <row r="1737" spans="3:4" ht="16.5">
      <c r="C1737" s="53"/>
      <c r="D1737" s="53"/>
    </row>
    <row r="1739" spans="3:4" ht="16.5">
      <c r="C1739" s="53"/>
      <c r="D1739" s="53"/>
    </row>
    <row r="1741" ht="16.5">
      <c r="D1741" s="53"/>
    </row>
    <row r="1745" ht="16.5">
      <c r="D1745" s="53"/>
    </row>
    <row r="1747" ht="16.5">
      <c r="D1747" s="53"/>
    </row>
    <row r="1748" ht="16.5">
      <c r="C1748" s="53"/>
    </row>
    <row r="1923" ht="16.5">
      <c r="G1923" s="53"/>
    </row>
    <row r="2022" ht="16.5">
      <c r="I2022" s="53"/>
    </row>
    <row r="2029" ht="16.5">
      <c r="I2029" s="53"/>
    </row>
    <row r="2088" spans="5:6" ht="16.5">
      <c r="E2088" s="53"/>
      <c r="F2088" s="53"/>
    </row>
    <row r="2095" ht="16.5">
      <c r="E2095" s="53"/>
    </row>
    <row r="2108" ht="16.5">
      <c r="E2108" s="53"/>
    </row>
    <row r="2111" ht="16.5">
      <c r="E2111" s="53"/>
    </row>
    <row r="2113" spans="5:6" ht="16.5">
      <c r="E2113" s="53"/>
      <c r="F2113" s="53"/>
    </row>
    <row r="2379" spans="1:15" ht="32.25" customHeight="1">
      <c r="A2379" s="32"/>
      <c r="B2379" s="181"/>
      <c r="C2379" s="182"/>
      <c r="D2379" s="182"/>
      <c r="E2379" s="182"/>
      <c r="F2379" s="182"/>
      <c r="G2379" s="182"/>
      <c r="H2379" s="182"/>
      <c r="I2379" s="182"/>
      <c r="J2379" s="182"/>
      <c r="K2379" s="182"/>
      <c r="L2379" s="135"/>
      <c r="M2379" s="135"/>
      <c r="N2379" s="135"/>
      <c r="O2379" s="135"/>
    </row>
    <row r="2380" spans="1:20" ht="16.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</row>
    <row r="2381" spans="1:15" ht="16.5">
      <c r="A2381" s="33"/>
      <c r="B2381" s="35"/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</row>
    <row r="2382" spans="1:15" ht="16.5">
      <c r="A2382" s="36"/>
      <c r="B2382" s="35"/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</row>
    <row r="2383" spans="1:15" ht="16.5">
      <c r="A2383" s="36"/>
      <c r="B2383" s="35"/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</row>
    <row r="2384" spans="1:15" ht="16.5">
      <c r="A2384" s="36"/>
      <c r="B2384" s="35"/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</row>
  </sheetData>
  <sheetProtection selectLockedCells="1" selectUnlockedCells="1"/>
  <mergeCells count="2">
    <mergeCell ref="B2379:K2379"/>
    <mergeCell ref="A1:P1"/>
  </mergeCells>
  <printOptions/>
  <pageMargins left="0.37" right="0.1701388888888889" top="0.6" bottom="0.6402777777777777" header="0.5118055555555555" footer="0.5118055555555555"/>
  <pageSetup firstPageNumber="61" useFirstPageNumber="1" horizontalDpi="300" verticalDpi="300" orientation="landscape" paperSize="9" scale="90" r:id="rId1"/>
  <rowBreaks count="10" manualBreakCount="10">
    <brk id="1617" max="255" man="1"/>
    <brk id="1646" max="255" man="1"/>
    <brk id="1674" max="255" man="1"/>
    <brk id="1702" max="255" man="1"/>
    <brk id="1730" max="255" man="1"/>
    <brk id="1758" max="255" man="1"/>
    <brk id="1786" max="255" man="1"/>
    <brk id="1843" max="255" man="1"/>
    <brk id="1871" max="255" man="1"/>
    <brk id="18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778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6.5"/>
  <cols>
    <col min="1" max="1" width="10.75390625" style="2" customWidth="1"/>
    <col min="2" max="17" width="9.00390625" style="2" customWidth="1"/>
    <col min="18" max="21" width="6.50390625" style="2" customWidth="1"/>
    <col min="22" max="16384" width="9.00390625" style="2" customWidth="1"/>
  </cols>
  <sheetData>
    <row r="1" spans="1:16" ht="21">
      <c r="A1" s="151" t="s">
        <v>470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ht="16.5">
      <c r="M2" s="5" t="s">
        <v>724</v>
      </c>
    </row>
    <row r="3" spans="1:13" ht="16.5">
      <c r="A3" s="4"/>
      <c r="B3" s="4"/>
      <c r="I3" s="5"/>
      <c r="J3" s="6"/>
      <c r="K3" s="6"/>
      <c r="L3" s="57"/>
      <c r="M3" s="5" t="s">
        <v>38</v>
      </c>
    </row>
    <row r="4" spans="1:13" ht="18.75" customHeight="1">
      <c r="A4" s="4"/>
      <c r="B4" s="4"/>
      <c r="I4" s="5"/>
      <c r="J4" s="6"/>
      <c r="K4" s="6"/>
      <c r="L4" s="57"/>
      <c r="M4" s="5"/>
    </row>
    <row r="5" spans="3:15" ht="16.5">
      <c r="C5" s="2" t="s">
        <v>329</v>
      </c>
      <c r="E5" s="2" t="s">
        <v>471</v>
      </c>
      <c r="G5" s="2" t="s">
        <v>472</v>
      </c>
      <c r="I5" s="2" t="s">
        <v>47</v>
      </c>
      <c r="K5" s="2" t="s">
        <v>48</v>
      </c>
      <c r="M5" s="2" t="s">
        <v>49</v>
      </c>
      <c r="O5" s="2" t="s">
        <v>473</v>
      </c>
    </row>
    <row r="6" spans="2:16" ht="16.5">
      <c r="B6" s="2" t="s">
        <v>208</v>
      </c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2" t="s">
        <v>2</v>
      </c>
      <c r="P6" s="2" t="s">
        <v>3</v>
      </c>
    </row>
    <row r="7" spans="1:16" ht="16.5">
      <c r="A7" s="2" t="s">
        <v>209</v>
      </c>
      <c r="B7" s="137">
        <v>550467</v>
      </c>
      <c r="C7" s="137">
        <v>234058</v>
      </c>
      <c r="D7" s="137">
        <v>316409</v>
      </c>
      <c r="E7">
        <v>98</v>
      </c>
      <c r="F7">
        <v>75</v>
      </c>
      <c r="G7">
        <v>2</v>
      </c>
      <c r="H7">
        <v>0</v>
      </c>
      <c r="I7">
        <v>16</v>
      </c>
      <c r="J7">
        <v>1</v>
      </c>
      <c r="K7">
        <v>2</v>
      </c>
      <c r="L7">
        <v>13</v>
      </c>
      <c r="M7">
        <v>514</v>
      </c>
      <c r="N7">
        <v>801</v>
      </c>
      <c r="O7">
        <v>16</v>
      </c>
      <c r="P7">
        <v>141</v>
      </c>
    </row>
    <row r="8" spans="1:16" ht="16.5">
      <c r="A8" s="2" t="s">
        <v>210</v>
      </c>
      <c r="B8" s="137">
        <v>77223</v>
      </c>
      <c r="C8" s="137">
        <v>28471</v>
      </c>
      <c r="D8" s="137">
        <v>48752</v>
      </c>
      <c r="E8">
        <v>23</v>
      </c>
      <c r="F8">
        <v>12</v>
      </c>
      <c r="G8">
        <v>0</v>
      </c>
      <c r="H8">
        <v>0</v>
      </c>
      <c r="I8">
        <v>1</v>
      </c>
      <c r="J8">
        <v>0</v>
      </c>
      <c r="K8">
        <v>0</v>
      </c>
      <c r="L8">
        <v>2</v>
      </c>
      <c r="M8">
        <v>224</v>
      </c>
      <c r="N8">
        <v>414</v>
      </c>
      <c r="O8">
        <v>1</v>
      </c>
      <c r="P8">
        <v>19</v>
      </c>
    </row>
    <row r="9" spans="1:16" ht="16.5">
      <c r="A9" s="2" t="s">
        <v>211</v>
      </c>
      <c r="B9" s="137">
        <v>70123</v>
      </c>
      <c r="C9" s="137">
        <v>20371</v>
      </c>
      <c r="D9" s="137">
        <v>49752</v>
      </c>
      <c r="E9">
        <v>21</v>
      </c>
      <c r="F9">
        <v>8</v>
      </c>
      <c r="G9">
        <v>2</v>
      </c>
      <c r="H9">
        <v>0</v>
      </c>
      <c r="I9">
        <v>6</v>
      </c>
      <c r="J9">
        <v>0</v>
      </c>
      <c r="K9">
        <v>1</v>
      </c>
      <c r="L9">
        <v>3</v>
      </c>
      <c r="M9">
        <v>67</v>
      </c>
      <c r="N9">
        <v>136</v>
      </c>
      <c r="O9">
        <v>2</v>
      </c>
      <c r="P9">
        <v>15</v>
      </c>
    </row>
    <row r="10" spans="1:16" ht="16.5">
      <c r="A10" s="2" t="s">
        <v>212</v>
      </c>
      <c r="B10" s="137">
        <v>71658</v>
      </c>
      <c r="C10" s="137">
        <v>36731</v>
      </c>
      <c r="D10" s="137">
        <v>34927</v>
      </c>
      <c r="E10">
        <v>3</v>
      </c>
      <c r="F10">
        <v>1</v>
      </c>
      <c r="G10">
        <v>0</v>
      </c>
      <c r="H10">
        <v>0</v>
      </c>
      <c r="I10">
        <v>4</v>
      </c>
      <c r="J10">
        <v>0</v>
      </c>
      <c r="K10">
        <v>0</v>
      </c>
      <c r="L10">
        <v>2</v>
      </c>
      <c r="M10">
        <v>15</v>
      </c>
      <c r="N10">
        <v>37</v>
      </c>
      <c r="O10">
        <v>5</v>
      </c>
      <c r="P10">
        <v>22</v>
      </c>
    </row>
    <row r="11" spans="1:16" ht="16.5">
      <c r="A11" s="2" t="s">
        <v>213</v>
      </c>
      <c r="B11" s="137">
        <v>40290</v>
      </c>
      <c r="C11" s="137">
        <v>19736</v>
      </c>
      <c r="D11" s="137">
        <v>20554</v>
      </c>
      <c r="E11">
        <v>4</v>
      </c>
      <c r="F11">
        <v>3</v>
      </c>
      <c r="G11">
        <v>0</v>
      </c>
      <c r="H11">
        <v>0</v>
      </c>
      <c r="I11">
        <v>2</v>
      </c>
      <c r="J11">
        <v>0</v>
      </c>
      <c r="K11">
        <v>0</v>
      </c>
      <c r="L11">
        <v>1</v>
      </c>
      <c r="M11">
        <v>12</v>
      </c>
      <c r="N11">
        <v>19</v>
      </c>
      <c r="O11">
        <v>5</v>
      </c>
      <c r="P11">
        <v>7</v>
      </c>
    </row>
    <row r="12" spans="1:16" ht="16.5">
      <c r="A12" s="2" t="s">
        <v>214</v>
      </c>
      <c r="B12" s="137">
        <v>44906</v>
      </c>
      <c r="C12" s="137">
        <v>18508</v>
      </c>
      <c r="D12" s="137">
        <v>26398</v>
      </c>
      <c r="E12">
        <v>4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105</v>
      </c>
      <c r="N12">
        <v>25</v>
      </c>
      <c r="O12">
        <v>0</v>
      </c>
      <c r="P12">
        <v>17</v>
      </c>
    </row>
    <row r="13" spans="1:16" ht="16.5">
      <c r="A13" s="2" t="s">
        <v>215</v>
      </c>
      <c r="B13" s="137">
        <v>9742</v>
      </c>
      <c r="C13" s="137">
        <v>4127</v>
      </c>
      <c r="D13" s="137">
        <v>5615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1</v>
      </c>
    </row>
    <row r="14" spans="1:16" ht="16.5">
      <c r="A14" s="2" t="s">
        <v>216</v>
      </c>
      <c r="B14" s="137">
        <v>86754</v>
      </c>
      <c r="C14" s="137">
        <v>45484</v>
      </c>
      <c r="D14" s="137">
        <v>41270</v>
      </c>
      <c r="E14">
        <v>40</v>
      </c>
      <c r="F14">
        <v>18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34</v>
      </c>
      <c r="N14">
        <v>73</v>
      </c>
      <c r="O14">
        <v>3</v>
      </c>
      <c r="P14">
        <v>18</v>
      </c>
    </row>
    <row r="15" spans="1:16" ht="16.5">
      <c r="A15" s="2" t="s">
        <v>217</v>
      </c>
      <c r="B15" s="137">
        <v>21643</v>
      </c>
      <c r="C15" s="137">
        <v>8400</v>
      </c>
      <c r="D15" s="137">
        <v>13243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2</v>
      </c>
      <c r="N15">
        <v>16</v>
      </c>
      <c r="O15">
        <v>0</v>
      </c>
      <c r="P15">
        <v>4</v>
      </c>
    </row>
    <row r="16" spans="1:16" ht="16.5">
      <c r="A16" s="2" t="s">
        <v>218</v>
      </c>
      <c r="B16" s="137">
        <v>15745</v>
      </c>
      <c r="C16" s="137">
        <v>5614</v>
      </c>
      <c r="D16" s="137">
        <v>10131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6</v>
      </c>
      <c r="O16">
        <v>0</v>
      </c>
      <c r="P16">
        <v>2</v>
      </c>
    </row>
    <row r="17" spans="1:16" ht="16.5">
      <c r="A17" s="2" t="s">
        <v>219</v>
      </c>
      <c r="B17" s="137">
        <v>35971</v>
      </c>
      <c r="C17" s="137">
        <v>20158</v>
      </c>
      <c r="D17" s="137">
        <v>15813</v>
      </c>
      <c r="E17">
        <v>0</v>
      </c>
      <c r="F17">
        <v>4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2</v>
      </c>
      <c r="N17">
        <v>4</v>
      </c>
      <c r="O17">
        <v>0</v>
      </c>
      <c r="P17">
        <v>7</v>
      </c>
    </row>
    <row r="18" spans="1:16" ht="16.5">
      <c r="A18" s="2" t="s">
        <v>220</v>
      </c>
      <c r="B18" s="137">
        <v>8658</v>
      </c>
      <c r="C18" s="137">
        <v>3204</v>
      </c>
      <c r="D18" s="137">
        <v>5454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</v>
      </c>
      <c r="N18">
        <v>6</v>
      </c>
      <c r="O18">
        <v>0</v>
      </c>
      <c r="P18">
        <v>7</v>
      </c>
    </row>
    <row r="19" spans="1:16" ht="16.5">
      <c r="A19" s="2" t="s">
        <v>221</v>
      </c>
      <c r="B19" s="137">
        <v>13374</v>
      </c>
      <c r="C19" s="137">
        <v>5144</v>
      </c>
      <c r="D19" s="137">
        <v>8230</v>
      </c>
      <c r="E19">
        <v>0</v>
      </c>
      <c r="F19">
        <v>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5</v>
      </c>
      <c r="O19">
        <v>0</v>
      </c>
      <c r="P19">
        <v>5</v>
      </c>
    </row>
    <row r="20" spans="1:16" ht="16.5">
      <c r="A20" s="2" t="s">
        <v>222</v>
      </c>
      <c r="B20" s="137">
        <v>9043</v>
      </c>
      <c r="C20" s="137">
        <v>3510</v>
      </c>
      <c r="D20" s="137">
        <v>5533</v>
      </c>
      <c r="E20">
        <v>0</v>
      </c>
      <c r="F20">
        <v>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12</v>
      </c>
      <c r="O20">
        <v>0</v>
      </c>
      <c r="P20">
        <v>3</v>
      </c>
    </row>
    <row r="21" spans="1:16" ht="16.5">
      <c r="A21" s="2" t="s">
        <v>223</v>
      </c>
      <c r="B21" s="137">
        <v>12196</v>
      </c>
      <c r="C21" s="137">
        <v>4718</v>
      </c>
      <c r="D21" s="137">
        <v>7478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</v>
      </c>
      <c r="N21">
        <v>7</v>
      </c>
      <c r="O21">
        <v>0</v>
      </c>
      <c r="P21">
        <v>3</v>
      </c>
    </row>
    <row r="22" spans="1:16" ht="16.5">
      <c r="A22" s="2" t="s">
        <v>224</v>
      </c>
      <c r="B22" s="137">
        <v>2500</v>
      </c>
      <c r="C22">
        <v>479</v>
      </c>
      <c r="D22" s="137">
        <v>2021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v>1</v>
      </c>
      <c r="O22">
        <v>0</v>
      </c>
      <c r="P22">
        <v>1</v>
      </c>
    </row>
    <row r="23" spans="1:16" ht="16.5">
      <c r="A23" s="2" t="s">
        <v>225</v>
      </c>
      <c r="B23" s="137">
        <v>5444</v>
      </c>
      <c r="C23" s="137">
        <v>1403</v>
      </c>
      <c r="D23" s="137">
        <v>4041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5</v>
      </c>
    </row>
    <row r="24" spans="1:16" ht="16.5">
      <c r="A24" s="2" t="s">
        <v>226</v>
      </c>
      <c r="B24" s="137">
        <v>2567</v>
      </c>
      <c r="C24" s="137">
        <v>1696</v>
      </c>
      <c r="D24">
        <v>871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1</v>
      </c>
    </row>
    <row r="25" spans="1:16" ht="16.5">
      <c r="A25" s="2" t="s">
        <v>227</v>
      </c>
      <c r="B25" s="137">
        <v>5189</v>
      </c>
      <c r="C25" s="137">
        <v>1192</v>
      </c>
      <c r="D25" s="137">
        <v>3997</v>
      </c>
      <c r="E25">
        <v>0</v>
      </c>
      <c r="F25">
        <v>3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6</v>
      </c>
      <c r="N25">
        <v>6</v>
      </c>
      <c r="O25">
        <v>0</v>
      </c>
      <c r="P25">
        <v>4</v>
      </c>
    </row>
    <row r="26" spans="1:16" ht="16.5">
      <c r="A26" s="2" t="s">
        <v>228</v>
      </c>
      <c r="B26" s="137">
        <v>13178</v>
      </c>
      <c r="C26" s="137">
        <v>4303</v>
      </c>
      <c r="D26" s="137">
        <v>8875</v>
      </c>
      <c r="E26">
        <v>2</v>
      </c>
      <c r="F26">
        <v>4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19</v>
      </c>
      <c r="N26">
        <v>27</v>
      </c>
      <c r="O26">
        <v>0</v>
      </c>
      <c r="P26">
        <v>0</v>
      </c>
    </row>
    <row r="27" spans="1:16" ht="16.5">
      <c r="A27" s="2" t="s">
        <v>229</v>
      </c>
      <c r="B27" s="137">
        <v>3329</v>
      </c>
      <c r="C27">
        <v>661</v>
      </c>
      <c r="D27" s="137">
        <v>2668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</row>
    <row r="28" spans="1:16" ht="16.5">
      <c r="A28" s="2" t="s">
        <v>230</v>
      </c>
      <c r="B28">
        <v>736</v>
      </c>
      <c r="C28">
        <v>85</v>
      </c>
      <c r="D28">
        <v>651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13</v>
      </c>
      <c r="N28">
        <v>0</v>
      </c>
      <c r="O28">
        <v>0</v>
      </c>
      <c r="P28">
        <v>0</v>
      </c>
    </row>
    <row r="29" spans="1:16" ht="16.5">
      <c r="A29" s="2" t="s">
        <v>231</v>
      </c>
      <c r="B29">
        <v>198</v>
      </c>
      <c r="C29">
        <v>63</v>
      </c>
      <c r="D29">
        <v>135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</v>
      </c>
      <c r="N29">
        <v>1</v>
      </c>
      <c r="O29">
        <v>0</v>
      </c>
      <c r="P29">
        <v>0</v>
      </c>
    </row>
    <row r="32" ht="16.5">
      <c r="B32" s="133"/>
    </row>
    <row r="33" spans="2:16" ht="16.5">
      <c r="B33" s="2" t="s">
        <v>474</v>
      </c>
      <c r="D33" s="2" t="s">
        <v>453</v>
      </c>
      <c r="F33" s="2" t="s">
        <v>475</v>
      </c>
      <c r="H33" s="2" t="s">
        <v>78</v>
      </c>
      <c r="J33" s="2" t="s">
        <v>79</v>
      </c>
      <c r="L33" s="2" t="s">
        <v>476</v>
      </c>
      <c r="N33" s="2" t="s">
        <v>477</v>
      </c>
      <c r="P33" s="2" t="s">
        <v>82</v>
      </c>
    </row>
    <row r="34" spans="2:17" ht="16.5">
      <c r="B34" s="2" t="s">
        <v>2</v>
      </c>
      <c r="C34" s="2" t="s">
        <v>3</v>
      </c>
      <c r="D34" s="2" t="s">
        <v>2</v>
      </c>
      <c r="E34" s="2" t="s">
        <v>3</v>
      </c>
      <c r="F34" s="2" t="s">
        <v>2</v>
      </c>
      <c r="G34" s="2" t="s">
        <v>3</v>
      </c>
      <c r="H34" s="2" t="s">
        <v>2</v>
      </c>
      <c r="I34" s="2" t="s">
        <v>3</v>
      </c>
      <c r="J34" s="2" t="s">
        <v>2</v>
      </c>
      <c r="K34" s="2" t="s">
        <v>3</v>
      </c>
      <c r="L34" s="2" t="s">
        <v>2</v>
      </c>
      <c r="M34" s="2" t="s">
        <v>3</v>
      </c>
      <c r="N34" s="2" t="s">
        <v>2</v>
      </c>
      <c r="O34" s="2" t="s">
        <v>3</v>
      </c>
      <c r="P34" s="2" t="s">
        <v>2</v>
      </c>
      <c r="Q34" s="2" t="s">
        <v>3</v>
      </c>
    </row>
    <row r="36" spans="1:17" ht="16.5">
      <c r="A36" s="2" t="s">
        <v>209</v>
      </c>
      <c r="B36">
        <v>47</v>
      </c>
      <c r="C36">
        <v>19</v>
      </c>
      <c r="D36">
        <v>1</v>
      </c>
      <c r="E36">
        <v>0</v>
      </c>
      <c r="F36" s="137">
        <v>1661</v>
      </c>
      <c r="G36">
        <v>711</v>
      </c>
      <c r="H36" s="137">
        <v>35058</v>
      </c>
      <c r="I36" s="137">
        <v>159682</v>
      </c>
      <c r="J36">
        <v>96</v>
      </c>
      <c r="K36">
        <v>29</v>
      </c>
      <c r="L36">
        <v>27</v>
      </c>
      <c r="M36">
        <v>7</v>
      </c>
      <c r="N36">
        <v>63</v>
      </c>
      <c r="O36">
        <v>24</v>
      </c>
      <c r="P36" s="137">
        <v>9911</v>
      </c>
      <c r="Q36" s="137">
        <v>6386</v>
      </c>
    </row>
    <row r="37" spans="1:17" ht="16.5">
      <c r="A37" s="2" t="s">
        <v>210</v>
      </c>
      <c r="B37">
        <v>11</v>
      </c>
      <c r="C37">
        <v>6</v>
      </c>
      <c r="D37">
        <v>0</v>
      </c>
      <c r="E37">
        <v>0</v>
      </c>
      <c r="F37">
        <v>180</v>
      </c>
      <c r="G37">
        <v>79</v>
      </c>
      <c r="H37" s="137">
        <v>4395</v>
      </c>
      <c r="I37" s="137">
        <v>25870</v>
      </c>
      <c r="J37">
        <v>14</v>
      </c>
      <c r="K37">
        <v>2</v>
      </c>
      <c r="L37">
        <v>6</v>
      </c>
      <c r="M37">
        <v>0</v>
      </c>
      <c r="N37">
        <v>14</v>
      </c>
      <c r="O37">
        <v>1</v>
      </c>
      <c r="P37">
        <v>673</v>
      </c>
      <c r="Q37">
        <v>646</v>
      </c>
    </row>
    <row r="38" spans="1:17" ht="16.5">
      <c r="A38" s="2" t="s">
        <v>211</v>
      </c>
      <c r="B38">
        <v>10</v>
      </c>
      <c r="C38">
        <v>7</v>
      </c>
      <c r="D38">
        <v>0</v>
      </c>
      <c r="E38">
        <v>0</v>
      </c>
      <c r="F38">
        <v>756</v>
      </c>
      <c r="G38">
        <v>339</v>
      </c>
      <c r="H38">
        <v>739</v>
      </c>
      <c r="I38" s="137">
        <v>27853</v>
      </c>
      <c r="J38">
        <v>24</v>
      </c>
      <c r="K38">
        <v>6</v>
      </c>
      <c r="L38">
        <v>14</v>
      </c>
      <c r="M38">
        <v>5</v>
      </c>
      <c r="N38">
        <v>31</v>
      </c>
      <c r="O38">
        <v>21</v>
      </c>
      <c r="P38" s="137">
        <v>5001</v>
      </c>
      <c r="Q38" s="137">
        <v>3468</v>
      </c>
    </row>
    <row r="39" spans="1:17" ht="16.5">
      <c r="A39" s="2" t="s">
        <v>212</v>
      </c>
      <c r="B39">
        <v>2</v>
      </c>
      <c r="C39">
        <v>1</v>
      </c>
      <c r="D39">
        <v>0</v>
      </c>
      <c r="E39">
        <v>0</v>
      </c>
      <c r="F39">
        <v>134</v>
      </c>
      <c r="G39">
        <v>49</v>
      </c>
      <c r="H39" s="137">
        <v>4291</v>
      </c>
      <c r="I39" s="137">
        <v>17037</v>
      </c>
      <c r="J39">
        <v>15</v>
      </c>
      <c r="K39">
        <v>4</v>
      </c>
      <c r="L39">
        <v>2</v>
      </c>
      <c r="M39">
        <v>1</v>
      </c>
      <c r="N39">
        <v>3</v>
      </c>
      <c r="O39">
        <v>0</v>
      </c>
      <c r="P39">
        <v>954</v>
      </c>
      <c r="Q39">
        <v>566</v>
      </c>
    </row>
    <row r="40" spans="1:17" ht="16.5">
      <c r="A40" s="2" t="s">
        <v>213</v>
      </c>
      <c r="B40">
        <v>3</v>
      </c>
      <c r="C40">
        <v>4</v>
      </c>
      <c r="D40">
        <v>0</v>
      </c>
      <c r="E40">
        <v>0</v>
      </c>
      <c r="F40">
        <v>48</v>
      </c>
      <c r="G40">
        <v>20</v>
      </c>
      <c r="H40" s="137">
        <v>3060</v>
      </c>
      <c r="I40" s="137">
        <v>9936</v>
      </c>
      <c r="J40">
        <v>9</v>
      </c>
      <c r="K40">
        <v>5</v>
      </c>
      <c r="L40">
        <v>2</v>
      </c>
      <c r="M40">
        <v>1</v>
      </c>
      <c r="N40">
        <v>3</v>
      </c>
      <c r="O40">
        <v>0</v>
      </c>
      <c r="P40">
        <v>459</v>
      </c>
      <c r="Q40">
        <v>227</v>
      </c>
    </row>
    <row r="41" spans="1:17" ht="16.5">
      <c r="A41" s="2" t="s">
        <v>214</v>
      </c>
      <c r="B41">
        <v>4</v>
      </c>
      <c r="C41">
        <v>0</v>
      </c>
      <c r="D41">
        <v>0</v>
      </c>
      <c r="E41">
        <v>0</v>
      </c>
      <c r="F41">
        <v>54</v>
      </c>
      <c r="G41">
        <v>24</v>
      </c>
      <c r="H41" s="137">
        <v>3951</v>
      </c>
      <c r="I41" s="137">
        <v>12700</v>
      </c>
      <c r="J41">
        <v>5</v>
      </c>
      <c r="K41">
        <v>3</v>
      </c>
      <c r="L41">
        <v>0</v>
      </c>
      <c r="M41">
        <v>0</v>
      </c>
      <c r="N41">
        <v>0</v>
      </c>
      <c r="O41">
        <v>0</v>
      </c>
      <c r="P41">
        <v>866</v>
      </c>
      <c r="Q41">
        <v>525</v>
      </c>
    </row>
    <row r="42" spans="1:17" ht="16.5">
      <c r="A42" s="2" t="s">
        <v>215</v>
      </c>
      <c r="B42">
        <v>0</v>
      </c>
      <c r="C42">
        <v>0</v>
      </c>
      <c r="D42">
        <v>0</v>
      </c>
      <c r="E42">
        <v>0</v>
      </c>
      <c r="F42">
        <v>7</v>
      </c>
      <c r="G42">
        <v>4</v>
      </c>
      <c r="H42" s="137">
        <v>1604</v>
      </c>
      <c r="I42" s="137">
        <v>3696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42</v>
      </c>
      <c r="Q42">
        <v>26</v>
      </c>
    </row>
    <row r="43" spans="1:17" ht="16.5">
      <c r="A43" s="2" t="s">
        <v>216</v>
      </c>
      <c r="B43">
        <v>10</v>
      </c>
      <c r="C43">
        <v>0</v>
      </c>
      <c r="D43">
        <v>1</v>
      </c>
      <c r="E43">
        <v>0</v>
      </c>
      <c r="F43">
        <v>75</v>
      </c>
      <c r="G43">
        <v>39</v>
      </c>
      <c r="H43" s="137">
        <v>5757</v>
      </c>
      <c r="I43" s="137">
        <v>14694</v>
      </c>
      <c r="J43">
        <v>10</v>
      </c>
      <c r="K43">
        <v>3</v>
      </c>
      <c r="L43">
        <v>3</v>
      </c>
      <c r="M43">
        <v>0</v>
      </c>
      <c r="N43">
        <v>0</v>
      </c>
      <c r="O43">
        <v>0</v>
      </c>
      <c r="P43">
        <v>588</v>
      </c>
      <c r="Q43">
        <v>259</v>
      </c>
    </row>
    <row r="44" spans="1:17" ht="16.5">
      <c r="A44" s="2" t="s">
        <v>217</v>
      </c>
      <c r="B44">
        <v>1</v>
      </c>
      <c r="C44">
        <v>0</v>
      </c>
      <c r="D44">
        <v>0</v>
      </c>
      <c r="E44">
        <v>0</v>
      </c>
      <c r="F44">
        <v>24</v>
      </c>
      <c r="G44">
        <v>12</v>
      </c>
      <c r="H44">
        <v>607</v>
      </c>
      <c r="I44" s="137">
        <v>4452</v>
      </c>
      <c r="J44">
        <v>1</v>
      </c>
      <c r="K44">
        <v>1</v>
      </c>
      <c r="L44">
        <v>0</v>
      </c>
      <c r="M44">
        <v>0</v>
      </c>
      <c r="N44">
        <v>3</v>
      </c>
      <c r="O44">
        <v>1</v>
      </c>
      <c r="P44">
        <v>202</v>
      </c>
      <c r="Q44">
        <v>86</v>
      </c>
    </row>
    <row r="45" spans="1:17" ht="16.5">
      <c r="A45" s="2" t="s">
        <v>218</v>
      </c>
      <c r="B45">
        <v>0</v>
      </c>
      <c r="C45">
        <v>0</v>
      </c>
      <c r="D45">
        <v>0</v>
      </c>
      <c r="E45">
        <v>0</v>
      </c>
      <c r="F45">
        <v>2</v>
      </c>
      <c r="G45">
        <v>1</v>
      </c>
      <c r="H45">
        <v>936</v>
      </c>
      <c r="I45" s="137">
        <v>4816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38</v>
      </c>
      <c r="Q45">
        <v>20</v>
      </c>
    </row>
    <row r="46" spans="1:17" ht="16.5">
      <c r="A46" s="2" t="s">
        <v>219</v>
      </c>
      <c r="B46">
        <v>0</v>
      </c>
      <c r="C46">
        <v>0</v>
      </c>
      <c r="D46">
        <v>0</v>
      </c>
      <c r="E46">
        <v>0</v>
      </c>
      <c r="F46">
        <v>16</v>
      </c>
      <c r="G46">
        <v>7</v>
      </c>
      <c r="H46" s="137">
        <v>3338</v>
      </c>
      <c r="I46" s="137">
        <v>7675</v>
      </c>
      <c r="J46">
        <v>5</v>
      </c>
      <c r="K46">
        <v>2</v>
      </c>
      <c r="L46">
        <v>0</v>
      </c>
      <c r="M46">
        <v>0</v>
      </c>
      <c r="N46">
        <v>0</v>
      </c>
      <c r="O46">
        <v>0</v>
      </c>
      <c r="P46">
        <v>74</v>
      </c>
      <c r="Q46">
        <v>51</v>
      </c>
    </row>
    <row r="47" spans="1:17" ht="16.5">
      <c r="A47" s="2" t="s">
        <v>220</v>
      </c>
      <c r="B47">
        <v>0</v>
      </c>
      <c r="C47">
        <v>0</v>
      </c>
      <c r="D47">
        <v>0</v>
      </c>
      <c r="E47">
        <v>0</v>
      </c>
      <c r="F47">
        <v>5</v>
      </c>
      <c r="G47">
        <v>1</v>
      </c>
      <c r="H47">
        <v>496</v>
      </c>
      <c r="I47" s="137">
        <v>3418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38</v>
      </c>
      <c r="Q47">
        <v>15</v>
      </c>
    </row>
    <row r="48" spans="1:17" ht="16.5">
      <c r="A48" s="2" t="s">
        <v>221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769</v>
      </c>
      <c r="I48" s="137">
        <v>5171</v>
      </c>
      <c r="J48">
        <v>2</v>
      </c>
      <c r="K48">
        <v>1</v>
      </c>
      <c r="L48">
        <v>0</v>
      </c>
      <c r="M48">
        <v>0</v>
      </c>
      <c r="N48">
        <v>0</v>
      </c>
      <c r="O48">
        <v>0</v>
      </c>
      <c r="P48">
        <v>181</v>
      </c>
      <c r="Q48">
        <v>96</v>
      </c>
    </row>
    <row r="49" spans="1:17" ht="16.5">
      <c r="A49" s="2" t="s">
        <v>222</v>
      </c>
      <c r="B49">
        <v>0</v>
      </c>
      <c r="C49">
        <v>0</v>
      </c>
      <c r="D49">
        <v>0</v>
      </c>
      <c r="E49">
        <v>0</v>
      </c>
      <c r="F49">
        <v>42</v>
      </c>
      <c r="G49">
        <v>8</v>
      </c>
      <c r="H49">
        <v>464</v>
      </c>
      <c r="I49" s="137">
        <v>3905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9</v>
      </c>
      <c r="Q49">
        <v>11</v>
      </c>
    </row>
    <row r="50" spans="1:17" ht="16.5">
      <c r="A50" s="2" t="s">
        <v>223</v>
      </c>
      <c r="B50">
        <v>0</v>
      </c>
      <c r="C50">
        <v>0</v>
      </c>
      <c r="D50">
        <v>0</v>
      </c>
      <c r="E50">
        <v>0</v>
      </c>
      <c r="F50">
        <v>6</v>
      </c>
      <c r="G50">
        <v>3</v>
      </c>
      <c r="H50" s="137">
        <v>1848</v>
      </c>
      <c r="I50" s="137">
        <v>4528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45</v>
      </c>
      <c r="Q50">
        <v>45</v>
      </c>
    </row>
    <row r="51" spans="1:17" ht="16.5">
      <c r="A51" s="2" t="s">
        <v>224</v>
      </c>
      <c r="B51">
        <v>0</v>
      </c>
      <c r="C51">
        <v>0</v>
      </c>
      <c r="D51">
        <v>0</v>
      </c>
      <c r="E51">
        <v>0</v>
      </c>
      <c r="F51">
        <v>3</v>
      </c>
      <c r="G51">
        <v>2</v>
      </c>
      <c r="H51">
        <v>198</v>
      </c>
      <c r="I51" s="137">
        <v>1370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15</v>
      </c>
      <c r="Q51">
        <v>6</v>
      </c>
    </row>
    <row r="52" spans="1:17" ht="16.5">
      <c r="A52" s="2" t="s">
        <v>225</v>
      </c>
      <c r="B52">
        <v>2</v>
      </c>
      <c r="C52">
        <v>0</v>
      </c>
      <c r="D52">
        <v>0</v>
      </c>
      <c r="E52">
        <v>0</v>
      </c>
      <c r="F52">
        <v>33</v>
      </c>
      <c r="G52">
        <v>12</v>
      </c>
      <c r="H52">
        <v>175</v>
      </c>
      <c r="I52" s="137">
        <v>2744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47</v>
      </c>
      <c r="Q52">
        <v>22</v>
      </c>
    </row>
    <row r="53" spans="1:17" ht="16.5">
      <c r="A53" s="2" t="s">
        <v>226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 s="137">
        <v>1437</v>
      </c>
      <c r="I53">
        <v>708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5</v>
      </c>
      <c r="Q53">
        <v>3</v>
      </c>
    </row>
    <row r="54" spans="1:17" ht="16.5">
      <c r="A54" s="2" t="s">
        <v>227</v>
      </c>
      <c r="B54">
        <v>0</v>
      </c>
      <c r="C54">
        <v>0</v>
      </c>
      <c r="D54">
        <v>0</v>
      </c>
      <c r="E54">
        <v>0</v>
      </c>
      <c r="F54">
        <v>13</v>
      </c>
      <c r="G54">
        <v>7</v>
      </c>
      <c r="H54">
        <v>485</v>
      </c>
      <c r="I54" s="137">
        <v>2634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50</v>
      </c>
      <c r="Q54">
        <v>28</v>
      </c>
    </row>
    <row r="55" spans="1:17" ht="16.5">
      <c r="A55" s="2" t="s">
        <v>228</v>
      </c>
      <c r="B55">
        <v>4</v>
      </c>
      <c r="C55">
        <v>1</v>
      </c>
      <c r="D55">
        <v>0</v>
      </c>
      <c r="E55">
        <v>0</v>
      </c>
      <c r="F55">
        <v>259</v>
      </c>
      <c r="G55">
        <v>103</v>
      </c>
      <c r="H55">
        <v>323</v>
      </c>
      <c r="I55" s="137">
        <v>4008</v>
      </c>
      <c r="J55">
        <v>3</v>
      </c>
      <c r="K55">
        <v>1</v>
      </c>
      <c r="L55">
        <v>0</v>
      </c>
      <c r="M55">
        <v>0</v>
      </c>
      <c r="N55">
        <v>7</v>
      </c>
      <c r="O55">
        <v>1</v>
      </c>
      <c r="P55">
        <v>588</v>
      </c>
      <c r="Q55">
        <v>266</v>
      </c>
    </row>
    <row r="56" spans="1:17" ht="16.5">
      <c r="A56" s="2" t="s">
        <v>229</v>
      </c>
      <c r="B56">
        <v>0</v>
      </c>
      <c r="C56">
        <v>0</v>
      </c>
      <c r="D56">
        <v>0</v>
      </c>
      <c r="E56">
        <v>0</v>
      </c>
      <c r="F56">
        <v>3</v>
      </c>
      <c r="G56">
        <v>1</v>
      </c>
      <c r="H56">
        <v>98</v>
      </c>
      <c r="I56" s="137">
        <v>1828</v>
      </c>
      <c r="J56">
        <v>3</v>
      </c>
      <c r="K56">
        <v>1</v>
      </c>
      <c r="L56">
        <v>0</v>
      </c>
      <c r="M56">
        <v>0</v>
      </c>
      <c r="N56">
        <v>0</v>
      </c>
      <c r="O56">
        <v>0</v>
      </c>
      <c r="P56">
        <v>35</v>
      </c>
      <c r="Q56">
        <v>19</v>
      </c>
    </row>
    <row r="57" spans="1:17" ht="16.5">
      <c r="A57" s="2" t="s">
        <v>230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33</v>
      </c>
      <c r="I57">
        <v>529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1</v>
      </c>
    </row>
    <row r="58" spans="1:17" ht="16.5">
      <c r="A58" s="2" t="s">
        <v>231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54</v>
      </c>
      <c r="I58">
        <v>110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61" ht="16.5">
      <c r="B61" s="133"/>
    </row>
    <row r="62" spans="2:16" ht="16.5">
      <c r="B62" s="2" t="s">
        <v>83</v>
      </c>
      <c r="D62" s="2" t="s">
        <v>84</v>
      </c>
      <c r="F62" s="2" t="s">
        <v>478</v>
      </c>
      <c r="H62" s="2" t="s">
        <v>479</v>
      </c>
      <c r="J62" s="2" t="s">
        <v>480</v>
      </c>
      <c r="L62" s="2" t="s">
        <v>454</v>
      </c>
      <c r="N62" s="2" t="s">
        <v>481</v>
      </c>
      <c r="P62" s="2" t="s">
        <v>482</v>
      </c>
    </row>
    <row r="63" spans="2:17" ht="16.5">
      <c r="B63" s="2" t="s">
        <v>2</v>
      </c>
      <c r="C63" s="2" t="s">
        <v>3</v>
      </c>
      <c r="D63" s="2" t="s">
        <v>2</v>
      </c>
      <c r="E63" s="2" t="s">
        <v>3</v>
      </c>
      <c r="F63" s="2" t="s">
        <v>2</v>
      </c>
      <c r="G63" s="2" t="s">
        <v>3</v>
      </c>
      <c r="H63" s="2" t="s">
        <v>2</v>
      </c>
      <c r="I63" s="2" t="s">
        <v>3</v>
      </c>
      <c r="J63" s="2" t="s">
        <v>2</v>
      </c>
      <c r="K63" s="2" t="s">
        <v>3</v>
      </c>
      <c r="L63" s="2" t="s">
        <v>2</v>
      </c>
      <c r="M63" s="2" t="s">
        <v>3</v>
      </c>
      <c r="N63" s="2" t="s">
        <v>2</v>
      </c>
      <c r="O63" s="2" t="s">
        <v>3</v>
      </c>
      <c r="P63" s="2" t="s">
        <v>2</v>
      </c>
      <c r="Q63" s="2" t="s">
        <v>3</v>
      </c>
    </row>
    <row r="65" spans="1:17" ht="16.5">
      <c r="A65" s="2" t="s">
        <v>209</v>
      </c>
      <c r="B65">
        <v>107</v>
      </c>
      <c r="C65">
        <v>31</v>
      </c>
      <c r="D65" s="137">
        <v>2143</v>
      </c>
      <c r="E65" s="137">
        <v>2381</v>
      </c>
      <c r="F65">
        <v>4</v>
      </c>
      <c r="G65">
        <v>17</v>
      </c>
      <c r="H65">
        <v>13</v>
      </c>
      <c r="I65">
        <v>0</v>
      </c>
      <c r="J65" s="137">
        <v>8037</v>
      </c>
      <c r="K65" s="137">
        <v>7005</v>
      </c>
      <c r="L65">
        <v>221</v>
      </c>
      <c r="M65">
        <v>334</v>
      </c>
      <c r="N65">
        <v>152</v>
      </c>
      <c r="O65">
        <v>21</v>
      </c>
      <c r="P65">
        <v>75</v>
      </c>
      <c r="Q65">
        <v>13</v>
      </c>
    </row>
    <row r="66" spans="1:17" ht="16.5">
      <c r="A66" s="2" t="s">
        <v>210</v>
      </c>
      <c r="B66">
        <v>18</v>
      </c>
      <c r="C66">
        <v>2</v>
      </c>
      <c r="D66">
        <v>260</v>
      </c>
      <c r="E66">
        <v>342</v>
      </c>
      <c r="F66">
        <v>1</v>
      </c>
      <c r="G66">
        <v>0</v>
      </c>
      <c r="H66">
        <v>3</v>
      </c>
      <c r="I66">
        <v>0</v>
      </c>
      <c r="J66" s="137">
        <v>1082</v>
      </c>
      <c r="K66" s="137">
        <v>1052</v>
      </c>
      <c r="L66">
        <v>4</v>
      </c>
      <c r="M66">
        <v>8</v>
      </c>
      <c r="N66">
        <v>32</v>
      </c>
      <c r="O66">
        <v>4</v>
      </c>
      <c r="P66">
        <v>15</v>
      </c>
      <c r="Q66">
        <v>4</v>
      </c>
    </row>
    <row r="67" spans="1:17" ht="16.5">
      <c r="A67" s="2" t="s">
        <v>211</v>
      </c>
      <c r="B67">
        <v>30</v>
      </c>
      <c r="C67">
        <v>10</v>
      </c>
      <c r="D67" s="137">
        <v>1016</v>
      </c>
      <c r="E67" s="137">
        <v>1154</v>
      </c>
      <c r="F67">
        <v>0</v>
      </c>
      <c r="G67">
        <v>1</v>
      </c>
      <c r="H67">
        <v>4</v>
      </c>
      <c r="I67">
        <v>0</v>
      </c>
      <c r="J67" s="137">
        <v>1925</v>
      </c>
      <c r="K67" s="137">
        <v>1849</v>
      </c>
      <c r="L67">
        <v>49</v>
      </c>
      <c r="M67">
        <v>76</v>
      </c>
      <c r="N67">
        <v>53</v>
      </c>
      <c r="O67">
        <v>7</v>
      </c>
      <c r="P67">
        <v>19</v>
      </c>
      <c r="Q67">
        <v>2</v>
      </c>
    </row>
    <row r="68" spans="1:17" ht="16.5">
      <c r="A68" s="2" t="s">
        <v>212</v>
      </c>
      <c r="B68">
        <v>2</v>
      </c>
      <c r="C68">
        <v>0</v>
      </c>
      <c r="D68">
        <v>201</v>
      </c>
      <c r="E68">
        <v>226</v>
      </c>
      <c r="F68">
        <v>0</v>
      </c>
      <c r="G68">
        <v>2</v>
      </c>
      <c r="H68">
        <v>1</v>
      </c>
      <c r="I68">
        <v>0</v>
      </c>
      <c r="J68" s="137">
        <v>1402</v>
      </c>
      <c r="K68" s="137">
        <v>1046</v>
      </c>
      <c r="L68">
        <v>53</v>
      </c>
      <c r="M68">
        <v>68</v>
      </c>
      <c r="N68">
        <v>6</v>
      </c>
      <c r="O68">
        <v>0</v>
      </c>
      <c r="P68">
        <v>8</v>
      </c>
      <c r="Q68">
        <v>1</v>
      </c>
    </row>
    <row r="69" spans="1:17" ht="16.5">
      <c r="A69" s="2" t="s">
        <v>213</v>
      </c>
      <c r="B69">
        <v>5</v>
      </c>
      <c r="C69">
        <v>0</v>
      </c>
      <c r="D69">
        <v>62</v>
      </c>
      <c r="E69">
        <v>59</v>
      </c>
      <c r="F69">
        <v>0</v>
      </c>
      <c r="G69">
        <v>2</v>
      </c>
      <c r="H69">
        <v>1</v>
      </c>
      <c r="I69">
        <v>0</v>
      </c>
      <c r="J69">
        <v>514</v>
      </c>
      <c r="K69">
        <v>313</v>
      </c>
      <c r="L69">
        <v>7</v>
      </c>
      <c r="M69">
        <v>26</v>
      </c>
      <c r="N69">
        <v>8</v>
      </c>
      <c r="O69">
        <v>0</v>
      </c>
      <c r="P69">
        <v>4</v>
      </c>
      <c r="Q69">
        <v>1</v>
      </c>
    </row>
    <row r="70" spans="1:17" ht="16.5">
      <c r="A70" s="2" t="s">
        <v>214</v>
      </c>
      <c r="B70">
        <v>1</v>
      </c>
      <c r="C70">
        <v>0</v>
      </c>
      <c r="D70">
        <v>135</v>
      </c>
      <c r="E70">
        <v>135</v>
      </c>
      <c r="F70">
        <v>2</v>
      </c>
      <c r="G70">
        <v>3</v>
      </c>
      <c r="H70">
        <v>2</v>
      </c>
      <c r="I70">
        <v>0</v>
      </c>
      <c r="J70">
        <v>653</v>
      </c>
      <c r="K70">
        <v>668</v>
      </c>
      <c r="L70">
        <v>26</v>
      </c>
      <c r="M70">
        <v>26</v>
      </c>
      <c r="N70">
        <v>14</v>
      </c>
      <c r="O70">
        <v>0</v>
      </c>
      <c r="P70">
        <v>6</v>
      </c>
      <c r="Q70">
        <v>1</v>
      </c>
    </row>
    <row r="71" spans="1:17" ht="16.5">
      <c r="A71" s="2" t="s">
        <v>215</v>
      </c>
      <c r="B71">
        <v>0</v>
      </c>
      <c r="C71">
        <v>0</v>
      </c>
      <c r="D71">
        <v>12</v>
      </c>
      <c r="E71">
        <v>12</v>
      </c>
      <c r="F71">
        <v>0</v>
      </c>
      <c r="G71">
        <v>0</v>
      </c>
      <c r="H71">
        <v>0</v>
      </c>
      <c r="I71">
        <v>0</v>
      </c>
      <c r="J71">
        <v>37</v>
      </c>
      <c r="K71">
        <v>33</v>
      </c>
      <c r="L71">
        <v>1</v>
      </c>
      <c r="M71">
        <v>3</v>
      </c>
      <c r="N71">
        <v>1</v>
      </c>
      <c r="O71">
        <v>0</v>
      </c>
      <c r="P71">
        <v>1</v>
      </c>
      <c r="Q71">
        <v>0</v>
      </c>
    </row>
    <row r="72" spans="1:17" ht="16.5">
      <c r="A72" s="2" t="s">
        <v>216</v>
      </c>
      <c r="B72">
        <v>27</v>
      </c>
      <c r="C72">
        <v>14</v>
      </c>
      <c r="D72">
        <v>103</v>
      </c>
      <c r="E72">
        <v>132</v>
      </c>
      <c r="F72">
        <v>0</v>
      </c>
      <c r="G72">
        <v>3</v>
      </c>
      <c r="H72">
        <v>2</v>
      </c>
      <c r="I72">
        <v>0</v>
      </c>
      <c r="J72">
        <v>640</v>
      </c>
      <c r="K72">
        <v>565</v>
      </c>
      <c r="L72">
        <v>16</v>
      </c>
      <c r="M72">
        <v>26</v>
      </c>
      <c r="N72">
        <v>18</v>
      </c>
      <c r="O72">
        <v>7</v>
      </c>
      <c r="P72">
        <v>11</v>
      </c>
      <c r="Q72">
        <v>4</v>
      </c>
    </row>
    <row r="73" spans="1:17" ht="16.5">
      <c r="A73" s="2" t="s">
        <v>217</v>
      </c>
      <c r="B73">
        <v>3</v>
      </c>
      <c r="C73">
        <v>0</v>
      </c>
      <c r="D73">
        <v>93</v>
      </c>
      <c r="E73">
        <v>71</v>
      </c>
      <c r="F73">
        <v>0</v>
      </c>
      <c r="G73">
        <v>0</v>
      </c>
      <c r="H73">
        <v>0</v>
      </c>
      <c r="I73">
        <v>0</v>
      </c>
      <c r="J73">
        <v>143</v>
      </c>
      <c r="K73">
        <v>115</v>
      </c>
      <c r="L73">
        <v>10</v>
      </c>
      <c r="M73">
        <v>0</v>
      </c>
      <c r="N73">
        <v>1</v>
      </c>
      <c r="O73">
        <v>0</v>
      </c>
      <c r="P73">
        <v>2</v>
      </c>
      <c r="Q73">
        <v>0</v>
      </c>
    </row>
    <row r="74" spans="1:17" ht="16.5">
      <c r="A74" s="2" t="s">
        <v>218</v>
      </c>
      <c r="B74">
        <v>0</v>
      </c>
      <c r="C74">
        <v>0</v>
      </c>
      <c r="D74">
        <v>17</v>
      </c>
      <c r="E74">
        <v>17</v>
      </c>
      <c r="F74">
        <v>0</v>
      </c>
      <c r="G74">
        <v>0</v>
      </c>
      <c r="H74">
        <v>0</v>
      </c>
      <c r="I74">
        <v>0</v>
      </c>
      <c r="J74">
        <v>67</v>
      </c>
      <c r="K74">
        <v>64</v>
      </c>
      <c r="L74">
        <v>4</v>
      </c>
      <c r="M74">
        <v>22</v>
      </c>
      <c r="N74">
        <v>0</v>
      </c>
      <c r="O74">
        <v>0</v>
      </c>
      <c r="P74">
        <v>0</v>
      </c>
      <c r="Q74">
        <v>0</v>
      </c>
    </row>
    <row r="75" spans="1:17" ht="16.5">
      <c r="A75" s="2" t="s">
        <v>219</v>
      </c>
      <c r="B75">
        <v>0</v>
      </c>
      <c r="C75">
        <v>0</v>
      </c>
      <c r="D75">
        <v>31</v>
      </c>
      <c r="E75">
        <v>38</v>
      </c>
      <c r="F75">
        <v>0</v>
      </c>
      <c r="G75">
        <v>0</v>
      </c>
      <c r="H75">
        <v>0</v>
      </c>
      <c r="I75">
        <v>0</v>
      </c>
      <c r="J75">
        <v>312</v>
      </c>
      <c r="K75">
        <v>266</v>
      </c>
      <c r="L75">
        <v>5</v>
      </c>
      <c r="M75">
        <v>5</v>
      </c>
      <c r="N75">
        <v>2</v>
      </c>
      <c r="O75">
        <v>0</v>
      </c>
      <c r="P75">
        <v>1</v>
      </c>
      <c r="Q75">
        <v>0</v>
      </c>
    </row>
    <row r="76" spans="1:17" ht="16.5">
      <c r="A76" s="2" t="s">
        <v>220</v>
      </c>
      <c r="B76">
        <v>2</v>
      </c>
      <c r="C76">
        <v>0</v>
      </c>
      <c r="D76">
        <v>5</v>
      </c>
      <c r="E76">
        <v>4</v>
      </c>
      <c r="F76">
        <v>0</v>
      </c>
      <c r="G76">
        <v>0</v>
      </c>
      <c r="H76">
        <v>0</v>
      </c>
      <c r="I76">
        <v>0</v>
      </c>
      <c r="J76">
        <v>100</v>
      </c>
      <c r="K76">
        <v>92</v>
      </c>
      <c r="L76">
        <v>0</v>
      </c>
      <c r="M76">
        <v>1</v>
      </c>
      <c r="N76">
        <v>1</v>
      </c>
      <c r="O76">
        <v>0</v>
      </c>
      <c r="P76">
        <v>1</v>
      </c>
      <c r="Q76">
        <v>0</v>
      </c>
    </row>
    <row r="77" spans="1:17" ht="16.5">
      <c r="A77" s="2" t="s">
        <v>221</v>
      </c>
      <c r="B77">
        <v>0</v>
      </c>
      <c r="C77">
        <v>0</v>
      </c>
      <c r="D77">
        <v>10</v>
      </c>
      <c r="E77">
        <v>6</v>
      </c>
      <c r="F77">
        <v>0</v>
      </c>
      <c r="G77">
        <v>3</v>
      </c>
      <c r="H77">
        <v>0</v>
      </c>
      <c r="I77">
        <v>0</v>
      </c>
      <c r="J77">
        <v>155</v>
      </c>
      <c r="K77">
        <v>233</v>
      </c>
      <c r="L77">
        <v>9</v>
      </c>
      <c r="M77">
        <v>19</v>
      </c>
      <c r="N77">
        <v>2</v>
      </c>
      <c r="O77">
        <v>0</v>
      </c>
      <c r="P77">
        <v>0</v>
      </c>
      <c r="Q77">
        <v>0</v>
      </c>
    </row>
    <row r="78" spans="1:17" ht="16.5">
      <c r="A78" s="2" t="s">
        <v>222</v>
      </c>
      <c r="B78">
        <v>1</v>
      </c>
      <c r="C78">
        <v>0</v>
      </c>
      <c r="D78">
        <v>5</v>
      </c>
      <c r="E78">
        <v>4</v>
      </c>
      <c r="F78">
        <v>0</v>
      </c>
      <c r="G78">
        <v>0</v>
      </c>
      <c r="H78">
        <v>0</v>
      </c>
      <c r="I78">
        <v>0</v>
      </c>
      <c r="J78">
        <v>94</v>
      </c>
      <c r="K78">
        <v>68</v>
      </c>
      <c r="L78">
        <v>2</v>
      </c>
      <c r="M78">
        <v>0</v>
      </c>
      <c r="N78">
        <v>2</v>
      </c>
      <c r="O78">
        <v>0</v>
      </c>
      <c r="P78">
        <v>0</v>
      </c>
      <c r="Q78">
        <v>0</v>
      </c>
    </row>
    <row r="79" spans="1:17" ht="16.5">
      <c r="A79" s="2" t="s">
        <v>223</v>
      </c>
      <c r="B79">
        <v>0</v>
      </c>
      <c r="C79">
        <v>0</v>
      </c>
      <c r="D79">
        <v>5</v>
      </c>
      <c r="E79">
        <v>5</v>
      </c>
      <c r="F79">
        <v>1</v>
      </c>
      <c r="G79">
        <v>1</v>
      </c>
      <c r="H79">
        <v>0</v>
      </c>
      <c r="I79">
        <v>0</v>
      </c>
      <c r="J79">
        <v>236</v>
      </c>
      <c r="K79">
        <v>119</v>
      </c>
      <c r="L79">
        <v>1</v>
      </c>
      <c r="M79">
        <v>6</v>
      </c>
      <c r="N79">
        <v>5</v>
      </c>
      <c r="O79">
        <v>0</v>
      </c>
      <c r="P79">
        <v>2</v>
      </c>
      <c r="Q79">
        <v>0</v>
      </c>
    </row>
    <row r="80" spans="1:17" ht="16.5">
      <c r="A80" s="2" t="s">
        <v>224</v>
      </c>
      <c r="B80">
        <v>0</v>
      </c>
      <c r="C80">
        <v>0</v>
      </c>
      <c r="D80">
        <v>7</v>
      </c>
      <c r="E80">
        <v>12</v>
      </c>
      <c r="F80">
        <v>0</v>
      </c>
      <c r="G80">
        <v>0</v>
      </c>
      <c r="H80">
        <v>0</v>
      </c>
      <c r="I80">
        <v>0</v>
      </c>
      <c r="J80">
        <v>9</v>
      </c>
      <c r="K80">
        <v>14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 ht="16.5">
      <c r="A81" s="2" t="s">
        <v>225</v>
      </c>
      <c r="B81">
        <v>2</v>
      </c>
      <c r="C81">
        <v>0</v>
      </c>
      <c r="D81">
        <v>6</v>
      </c>
      <c r="E81">
        <v>13</v>
      </c>
      <c r="F81">
        <v>0</v>
      </c>
      <c r="G81">
        <v>0</v>
      </c>
      <c r="H81">
        <v>0</v>
      </c>
      <c r="I81">
        <v>0</v>
      </c>
      <c r="J81">
        <v>93</v>
      </c>
      <c r="K81">
        <v>116</v>
      </c>
      <c r="L81">
        <v>22</v>
      </c>
      <c r="M81">
        <v>34</v>
      </c>
      <c r="N81">
        <v>1</v>
      </c>
      <c r="O81">
        <v>0</v>
      </c>
      <c r="P81">
        <v>0</v>
      </c>
      <c r="Q81">
        <v>0</v>
      </c>
    </row>
    <row r="82" spans="1:17" ht="16.5">
      <c r="A82" s="2" t="s">
        <v>226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4</v>
      </c>
      <c r="K82">
        <v>7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 ht="16.5">
      <c r="A83" s="2" t="s">
        <v>227</v>
      </c>
      <c r="B83">
        <v>3</v>
      </c>
      <c r="C83">
        <v>0</v>
      </c>
      <c r="D83">
        <v>19</v>
      </c>
      <c r="E83">
        <v>24</v>
      </c>
      <c r="F83">
        <v>0</v>
      </c>
      <c r="G83">
        <v>1</v>
      </c>
      <c r="H83">
        <v>0</v>
      </c>
      <c r="I83">
        <v>0</v>
      </c>
      <c r="J83">
        <v>76</v>
      </c>
      <c r="K83">
        <v>57</v>
      </c>
      <c r="L83">
        <v>0</v>
      </c>
      <c r="M83">
        <v>0</v>
      </c>
      <c r="N83">
        <v>1</v>
      </c>
      <c r="O83">
        <v>1</v>
      </c>
      <c r="P83">
        <v>3</v>
      </c>
      <c r="Q83">
        <v>0</v>
      </c>
    </row>
    <row r="84" spans="1:17" ht="16.5">
      <c r="A84" s="2" t="s">
        <v>228</v>
      </c>
      <c r="B84">
        <v>13</v>
      </c>
      <c r="C84">
        <v>5</v>
      </c>
      <c r="D84">
        <v>141</v>
      </c>
      <c r="E84">
        <v>121</v>
      </c>
      <c r="F84">
        <v>0</v>
      </c>
      <c r="G84">
        <v>0</v>
      </c>
      <c r="H84">
        <v>0</v>
      </c>
      <c r="I84">
        <v>0</v>
      </c>
      <c r="J84">
        <v>420</v>
      </c>
      <c r="K84">
        <v>255</v>
      </c>
      <c r="L84">
        <v>10</v>
      </c>
      <c r="M84">
        <v>10</v>
      </c>
      <c r="N84">
        <v>4</v>
      </c>
      <c r="O84">
        <v>2</v>
      </c>
      <c r="P84">
        <v>2</v>
      </c>
      <c r="Q84">
        <v>0</v>
      </c>
    </row>
    <row r="85" spans="1:17" ht="16.5">
      <c r="A85" s="2" t="s">
        <v>229</v>
      </c>
      <c r="B85">
        <v>0</v>
      </c>
      <c r="C85">
        <v>0</v>
      </c>
      <c r="D85">
        <v>15</v>
      </c>
      <c r="E85">
        <v>6</v>
      </c>
      <c r="F85">
        <v>0</v>
      </c>
      <c r="G85">
        <v>1</v>
      </c>
      <c r="H85">
        <v>0</v>
      </c>
      <c r="I85">
        <v>0</v>
      </c>
      <c r="J85">
        <v>68</v>
      </c>
      <c r="K85">
        <v>66</v>
      </c>
      <c r="L85">
        <v>2</v>
      </c>
      <c r="M85">
        <v>4</v>
      </c>
      <c r="N85">
        <v>1</v>
      </c>
      <c r="O85">
        <v>0</v>
      </c>
      <c r="P85">
        <v>0</v>
      </c>
      <c r="Q85">
        <v>0</v>
      </c>
    </row>
    <row r="86" spans="1:17" ht="16.5">
      <c r="A86" s="2" t="s">
        <v>230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7</v>
      </c>
      <c r="K86">
        <v>7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 ht="16.5">
      <c r="A87" s="2" t="s">
        <v>231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90" ht="16.5">
      <c r="B90" s="133"/>
    </row>
    <row r="91" spans="2:16" ht="16.5">
      <c r="B91" s="2" t="s">
        <v>483</v>
      </c>
      <c r="D91" s="5" t="s">
        <v>736</v>
      </c>
      <c r="F91" s="2" t="s">
        <v>484</v>
      </c>
      <c r="H91" s="2" t="s">
        <v>485</v>
      </c>
      <c r="J91" s="2" t="s">
        <v>93</v>
      </c>
      <c r="L91" s="2" t="s">
        <v>486</v>
      </c>
      <c r="N91" s="2" t="s">
        <v>95</v>
      </c>
      <c r="P91" s="2" t="s">
        <v>455</v>
      </c>
    </row>
    <row r="92" spans="2:17" ht="16.5">
      <c r="B92" s="2" t="s">
        <v>2</v>
      </c>
      <c r="C92" s="2" t="s">
        <v>3</v>
      </c>
      <c r="D92" s="2" t="s">
        <v>2</v>
      </c>
      <c r="E92" s="2" t="s">
        <v>3</v>
      </c>
      <c r="F92" s="2" t="s">
        <v>2</v>
      </c>
      <c r="G92" s="2" t="s">
        <v>3</v>
      </c>
      <c r="H92" s="2" t="s">
        <v>2</v>
      </c>
      <c r="I92" s="2" t="s">
        <v>3</v>
      </c>
      <c r="J92" s="2" t="s">
        <v>2</v>
      </c>
      <c r="K92" s="2" t="s">
        <v>3</v>
      </c>
      <c r="L92" s="2" t="s">
        <v>2</v>
      </c>
      <c r="M92" s="2" t="s">
        <v>3</v>
      </c>
      <c r="N92" s="2" t="s">
        <v>2</v>
      </c>
      <c r="O92" s="2" t="s">
        <v>3</v>
      </c>
      <c r="P92" s="2" t="s">
        <v>2</v>
      </c>
      <c r="Q92" s="2" t="s">
        <v>3</v>
      </c>
    </row>
    <row r="94" spans="1:17" ht="16.5">
      <c r="A94" s="2" t="s">
        <v>209</v>
      </c>
      <c r="B94" s="137">
        <v>36479</v>
      </c>
      <c r="C94" s="137">
        <v>57331</v>
      </c>
      <c r="D94">
        <v>1</v>
      </c>
      <c r="E94">
        <v>0</v>
      </c>
      <c r="F94" s="137">
        <v>1032</v>
      </c>
      <c r="G94">
        <v>818</v>
      </c>
      <c r="H94">
        <v>15</v>
      </c>
      <c r="I94">
        <v>4</v>
      </c>
      <c r="J94" s="137">
        <v>61901</v>
      </c>
      <c r="K94" s="137">
        <v>16281</v>
      </c>
      <c r="L94">
        <v>171</v>
      </c>
      <c r="M94">
        <v>48</v>
      </c>
      <c r="N94" s="137">
        <v>55468</v>
      </c>
      <c r="O94" s="137">
        <v>55396</v>
      </c>
      <c r="P94">
        <v>40</v>
      </c>
      <c r="Q94">
        <v>13</v>
      </c>
    </row>
    <row r="95" spans="1:17" ht="16.5">
      <c r="A95" s="2" t="s">
        <v>210</v>
      </c>
      <c r="B95" s="137">
        <v>3605</v>
      </c>
      <c r="C95" s="137">
        <v>6111</v>
      </c>
      <c r="D95">
        <v>0</v>
      </c>
      <c r="E95">
        <v>0</v>
      </c>
      <c r="F95">
        <v>106</v>
      </c>
      <c r="G95">
        <v>101</v>
      </c>
      <c r="H95">
        <v>3</v>
      </c>
      <c r="I95">
        <v>3</v>
      </c>
      <c r="J95" s="137">
        <v>7809</v>
      </c>
      <c r="K95" s="137">
        <v>2854</v>
      </c>
      <c r="L95">
        <v>40</v>
      </c>
      <c r="M95">
        <v>13</v>
      </c>
      <c r="N95" s="137">
        <v>7232</v>
      </c>
      <c r="O95" s="137">
        <v>10232</v>
      </c>
      <c r="P95">
        <v>10</v>
      </c>
      <c r="Q95">
        <v>3</v>
      </c>
    </row>
    <row r="96" spans="1:17" ht="16.5">
      <c r="A96" s="2" t="s">
        <v>211</v>
      </c>
      <c r="B96">
        <v>323</v>
      </c>
      <c r="C96" s="137">
        <v>6227</v>
      </c>
      <c r="D96">
        <v>1</v>
      </c>
      <c r="E96">
        <v>0</v>
      </c>
      <c r="F96">
        <v>443</v>
      </c>
      <c r="G96">
        <v>387</v>
      </c>
      <c r="H96">
        <v>8</v>
      </c>
      <c r="I96">
        <v>1</v>
      </c>
      <c r="J96">
        <v>513</v>
      </c>
      <c r="K96">
        <v>710</v>
      </c>
      <c r="L96">
        <v>61</v>
      </c>
      <c r="M96">
        <v>17</v>
      </c>
      <c r="N96">
        <v>632</v>
      </c>
      <c r="O96" s="137">
        <v>3360</v>
      </c>
      <c r="P96">
        <v>6</v>
      </c>
      <c r="Q96">
        <v>4</v>
      </c>
    </row>
    <row r="97" spans="1:17" ht="16.5">
      <c r="A97" s="2" t="s">
        <v>212</v>
      </c>
      <c r="B97" s="137">
        <v>4143</v>
      </c>
      <c r="C97" s="137">
        <v>6625</v>
      </c>
      <c r="D97">
        <v>0</v>
      </c>
      <c r="E97">
        <v>0</v>
      </c>
      <c r="F97">
        <v>44</v>
      </c>
      <c r="G97">
        <v>24</v>
      </c>
      <c r="H97">
        <v>1</v>
      </c>
      <c r="I97">
        <v>0</v>
      </c>
      <c r="J97" s="137">
        <v>10957</v>
      </c>
      <c r="K97" s="137">
        <v>1554</v>
      </c>
      <c r="L97">
        <v>23</v>
      </c>
      <c r="M97">
        <v>7</v>
      </c>
      <c r="N97" s="137">
        <v>12113</v>
      </c>
      <c r="O97" s="137">
        <v>6686</v>
      </c>
      <c r="P97">
        <v>5</v>
      </c>
      <c r="Q97">
        <v>1</v>
      </c>
    </row>
    <row r="98" spans="1:17" ht="16.5">
      <c r="A98" s="2" t="s">
        <v>213</v>
      </c>
      <c r="B98" s="137">
        <v>4032</v>
      </c>
      <c r="C98" s="137">
        <v>4085</v>
      </c>
      <c r="D98">
        <v>0</v>
      </c>
      <c r="E98">
        <v>0</v>
      </c>
      <c r="F98">
        <v>16</v>
      </c>
      <c r="G98">
        <v>19</v>
      </c>
      <c r="H98">
        <v>0</v>
      </c>
      <c r="I98">
        <v>0</v>
      </c>
      <c r="J98" s="137">
        <v>5976</v>
      </c>
      <c r="K98" s="137">
        <v>1312</v>
      </c>
      <c r="L98">
        <v>5</v>
      </c>
      <c r="M98">
        <v>1</v>
      </c>
      <c r="N98" s="137">
        <v>4501</v>
      </c>
      <c r="O98" s="137">
        <v>4161</v>
      </c>
      <c r="P98">
        <v>2</v>
      </c>
      <c r="Q98">
        <v>0</v>
      </c>
    </row>
    <row r="99" spans="1:17" ht="16.5">
      <c r="A99" s="2" t="s">
        <v>214</v>
      </c>
      <c r="B99" s="137">
        <v>3396</v>
      </c>
      <c r="C99" s="137">
        <v>5953</v>
      </c>
      <c r="D99">
        <v>0</v>
      </c>
      <c r="E99">
        <v>0</v>
      </c>
      <c r="F99">
        <v>56</v>
      </c>
      <c r="G99">
        <v>53</v>
      </c>
      <c r="H99">
        <v>1</v>
      </c>
      <c r="I99">
        <v>0</v>
      </c>
      <c r="J99" s="137">
        <v>3238</v>
      </c>
      <c r="K99" s="137">
        <v>1014</v>
      </c>
      <c r="L99">
        <v>23</v>
      </c>
      <c r="M99">
        <v>8</v>
      </c>
      <c r="N99" s="137">
        <v>4253</v>
      </c>
      <c r="O99" s="137">
        <v>4566</v>
      </c>
      <c r="P99">
        <v>2</v>
      </c>
      <c r="Q99">
        <v>2</v>
      </c>
    </row>
    <row r="100" spans="1:17" ht="16.5">
      <c r="A100" s="2" t="s">
        <v>215</v>
      </c>
      <c r="B100">
        <v>892</v>
      </c>
      <c r="C100">
        <v>750</v>
      </c>
      <c r="D100">
        <v>0</v>
      </c>
      <c r="E100">
        <v>0</v>
      </c>
      <c r="F100">
        <v>4</v>
      </c>
      <c r="G100">
        <v>5</v>
      </c>
      <c r="H100">
        <v>0</v>
      </c>
      <c r="I100">
        <v>0</v>
      </c>
      <c r="J100">
        <v>538</v>
      </c>
      <c r="K100">
        <v>70</v>
      </c>
      <c r="L100">
        <v>1</v>
      </c>
      <c r="M100">
        <v>0</v>
      </c>
      <c r="N100">
        <v>817</v>
      </c>
      <c r="O100">
        <v>910</v>
      </c>
      <c r="P100">
        <v>0</v>
      </c>
      <c r="Q100">
        <v>0</v>
      </c>
    </row>
    <row r="101" spans="1:17" ht="16.5">
      <c r="A101" s="2" t="s">
        <v>216</v>
      </c>
      <c r="B101" s="137">
        <v>9788</v>
      </c>
      <c r="C101" s="137">
        <v>10260</v>
      </c>
      <c r="D101">
        <v>0</v>
      </c>
      <c r="E101">
        <v>0</v>
      </c>
      <c r="F101">
        <v>54</v>
      </c>
      <c r="G101">
        <v>40</v>
      </c>
      <c r="H101">
        <v>2</v>
      </c>
      <c r="I101">
        <v>0</v>
      </c>
      <c r="J101" s="137">
        <v>17265</v>
      </c>
      <c r="K101" s="137">
        <v>4859</v>
      </c>
      <c r="L101">
        <v>4</v>
      </c>
      <c r="M101">
        <v>0</v>
      </c>
      <c r="N101" s="137">
        <v>9731</v>
      </c>
      <c r="O101" s="137">
        <v>9811</v>
      </c>
      <c r="P101">
        <v>10</v>
      </c>
      <c r="Q101">
        <v>0</v>
      </c>
    </row>
    <row r="102" spans="1:17" ht="16.5">
      <c r="A102" s="2" t="s">
        <v>217</v>
      </c>
      <c r="B102" s="137">
        <v>3314</v>
      </c>
      <c r="C102" s="137">
        <v>5568</v>
      </c>
      <c r="D102">
        <v>0</v>
      </c>
      <c r="E102">
        <v>0</v>
      </c>
      <c r="F102">
        <v>80</v>
      </c>
      <c r="G102">
        <v>42</v>
      </c>
      <c r="H102">
        <v>0</v>
      </c>
      <c r="I102">
        <v>0</v>
      </c>
      <c r="J102" s="137">
        <v>1817</v>
      </c>
      <c r="K102">
        <v>604</v>
      </c>
      <c r="L102">
        <v>4</v>
      </c>
      <c r="M102">
        <v>0</v>
      </c>
      <c r="N102" s="137">
        <v>1668</v>
      </c>
      <c r="O102" s="137">
        <v>2095</v>
      </c>
      <c r="P102">
        <v>0</v>
      </c>
      <c r="Q102">
        <v>0</v>
      </c>
    </row>
    <row r="103" spans="1:17" ht="16.5">
      <c r="A103" s="2" t="s">
        <v>218</v>
      </c>
      <c r="B103" s="137">
        <v>1611</v>
      </c>
      <c r="C103" s="137">
        <v>3119</v>
      </c>
      <c r="D103">
        <v>0</v>
      </c>
      <c r="E103">
        <v>0</v>
      </c>
      <c r="F103">
        <v>6</v>
      </c>
      <c r="G103">
        <v>3</v>
      </c>
      <c r="H103">
        <v>0</v>
      </c>
      <c r="I103">
        <v>0</v>
      </c>
      <c r="J103" s="137">
        <v>1591</v>
      </c>
      <c r="K103">
        <v>507</v>
      </c>
      <c r="L103">
        <v>1</v>
      </c>
      <c r="M103">
        <v>0</v>
      </c>
      <c r="N103" s="137">
        <v>1216</v>
      </c>
      <c r="O103" s="137">
        <v>1494</v>
      </c>
      <c r="P103">
        <v>0</v>
      </c>
      <c r="Q103">
        <v>0</v>
      </c>
    </row>
    <row r="104" spans="1:17" ht="16.5">
      <c r="A104" s="2" t="s">
        <v>219</v>
      </c>
      <c r="B104" s="137">
        <v>1919</v>
      </c>
      <c r="C104" s="137">
        <v>2187</v>
      </c>
      <c r="D104">
        <v>0</v>
      </c>
      <c r="E104">
        <v>0</v>
      </c>
      <c r="F104">
        <v>5</v>
      </c>
      <c r="G104">
        <v>5</v>
      </c>
      <c r="H104">
        <v>0</v>
      </c>
      <c r="I104">
        <v>0</v>
      </c>
      <c r="J104" s="137">
        <v>6554</v>
      </c>
      <c r="K104" s="137">
        <v>1357</v>
      </c>
      <c r="L104">
        <v>1</v>
      </c>
      <c r="M104">
        <v>1</v>
      </c>
      <c r="N104" s="137">
        <v>7686</v>
      </c>
      <c r="O104" s="137">
        <v>4107</v>
      </c>
      <c r="P104">
        <v>1</v>
      </c>
      <c r="Q104">
        <v>0</v>
      </c>
    </row>
    <row r="105" spans="1:17" ht="16.5">
      <c r="A105" s="2" t="s">
        <v>220</v>
      </c>
      <c r="B105">
        <v>302</v>
      </c>
      <c r="C105">
        <v>524</v>
      </c>
      <c r="D105">
        <v>0</v>
      </c>
      <c r="E105">
        <v>0</v>
      </c>
      <c r="F105">
        <v>2</v>
      </c>
      <c r="G105">
        <v>7</v>
      </c>
      <c r="H105">
        <v>0</v>
      </c>
      <c r="I105">
        <v>0</v>
      </c>
      <c r="J105" s="137">
        <v>1133</v>
      </c>
      <c r="K105">
        <v>228</v>
      </c>
      <c r="L105">
        <v>0</v>
      </c>
      <c r="M105">
        <v>0</v>
      </c>
      <c r="N105" s="137">
        <v>1008</v>
      </c>
      <c r="O105" s="137">
        <v>1113</v>
      </c>
      <c r="P105">
        <v>0</v>
      </c>
      <c r="Q105">
        <v>0</v>
      </c>
    </row>
    <row r="106" spans="1:17" ht="16.5">
      <c r="A106" s="2" t="s">
        <v>221</v>
      </c>
      <c r="B106">
        <v>390</v>
      </c>
      <c r="C106">
        <v>736</v>
      </c>
      <c r="D106">
        <v>0</v>
      </c>
      <c r="E106">
        <v>0</v>
      </c>
      <c r="F106">
        <v>68</v>
      </c>
      <c r="G106">
        <v>46</v>
      </c>
      <c r="H106">
        <v>0</v>
      </c>
      <c r="I106">
        <v>0</v>
      </c>
      <c r="J106" s="137">
        <v>1638</v>
      </c>
      <c r="K106">
        <v>252</v>
      </c>
      <c r="L106">
        <v>1</v>
      </c>
      <c r="M106">
        <v>0</v>
      </c>
      <c r="N106" s="137">
        <v>1805</v>
      </c>
      <c r="O106" s="137">
        <v>1602</v>
      </c>
      <c r="P106">
        <v>0</v>
      </c>
      <c r="Q106">
        <v>1</v>
      </c>
    </row>
    <row r="107" spans="1:17" ht="16.5">
      <c r="A107" s="2" t="s">
        <v>222</v>
      </c>
      <c r="B107">
        <v>679</v>
      </c>
      <c r="C107">
        <v>359</v>
      </c>
      <c r="D107">
        <v>0</v>
      </c>
      <c r="E107">
        <v>0</v>
      </c>
      <c r="F107">
        <v>2</v>
      </c>
      <c r="G107">
        <v>2</v>
      </c>
      <c r="H107">
        <v>0</v>
      </c>
      <c r="I107">
        <v>0</v>
      </c>
      <c r="J107" s="137">
        <v>1249</v>
      </c>
      <c r="K107">
        <v>189</v>
      </c>
      <c r="L107">
        <v>0</v>
      </c>
      <c r="M107">
        <v>0</v>
      </c>
      <c r="N107">
        <v>888</v>
      </c>
      <c r="O107">
        <v>926</v>
      </c>
      <c r="P107">
        <v>0</v>
      </c>
      <c r="Q107">
        <v>0</v>
      </c>
    </row>
    <row r="108" spans="1:17" ht="16.5">
      <c r="A108" s="2" t="s">
        <v>223</v>
      </c>
      <c r="B108">
        <v>651</v>
      </c>
      <c r="C108">
        <v>893</v>
      </c>
      <c r="D108">
        <v>0</v>
      </c>
      <c r="E108">
        <v>0</v>
      </c>
      <c r="F108">
        <v>74</v>
      </c>
      <c r="G108">
        <v>40</v>
      </c>
      <c r="H108">
        <v>0</v>
      </c>
      <c r="I108">
        <v>0</v>
      </c>
      <c r="J108">
        <v>511</v>
      </c>
      <c r="K108">
        <v>187</v>
      </c>
      <c r="L108">
        <v>0</v>
      </c>
      <c r="M108">
        <v>0</v>
      </c>
      <c r="N108" s="137">
        <v>1085</v>
      </c>
      <c r="O108" s="137">
        <v>1514</v>
      </c>
      <c r="P108">
        <v>0</v>
      </c>
      <c r="Q108">
        <v>0</v>
      </c>
    </row>
    <row r="109" spans="1:17" ht="16.5">
      <c r="A109" s="2" t="s">
        <v>224</v>
      </c>
      <c r="B109">
        <v>33</v>
      </c>
      <c r="C109">
        <v>199</v>
      </c>
      <c r="D109">
        <v>0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82</v>
      </c>
      <c r="K109">
        <v>21</v>
      </c>
      <c r="L109">
        <v>0</v>
      </c>
      <c r="M109">
        <v>1</v>
      </c>
      <c r="N109">
        <v>45</v>
      </c>
      <c r="O109">
        <v>360</v>
      </c>
      <c r="P109">
        <v>0</v>
      </c>
      <c r="Q109">
        <v>0</v>
      </c>
    </row>
    <row r="110" spans="1:17" ht="16.5">
      <c r="A110" s="2" t="s">
        <v>225</v>
      </c>
      <c r="B110">
        <v>307</v>
      </c>
      <c r="C110">
        <v>487</v>
      </c>
      <c r="D110">
        <v>0</v>
      </c>
      <c r="E110">
        <v>0</v>
      </c>
      <c r="F110">
        <v>6</v>
      </c>
      <c r="G110">
        <v>4</v>
      </c>
      <c r="H110">
        <v>0</v>
      </c>
      <c r="I110">
        <v>0</v>
      </c>
      <c r="J110">
        <v>424</v>
      </c>
      <c r="K110">
        <v>66</v>
      </c>
      <c r="L110">
        <v>0</v>
      </c>
      <c r="M110">
        <v>0</v>
      </c>
      <c r="N110">
        <v>95</v>
      </c>
      <c r="O110">
        <v>464</v>
      </c>
      <c r="P110">
        <v>2</v>
      </c>
      <c r="Q110">
        <v>0</v>
      </c>
    </row>
    <row r="111" spans="1:17" ht="16.5">
      <c r="A111" s="2" t="s">
        <v>226</v>
      </c>
      <c r="B111">
        <v>220</v>
      </c>
      <c r="C111">
        <v>23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3</v>
      </c>
      <c r="K111">
        <v>2</v>
      </c>
      <c r="L111">
        <v>0</v>
      </c>
      <c r="M111">
        <v>0</v>
      </c>
      <c r="N111">
        <v>5</v>
      </c>
      <c r="O111">
        <v>120</v>
      </c>
      <c r="P111">
        <v>0</v>
      </c>
      <c r="Q111">
        <v>0</v>
      </c>
    </row>
    <row r="112" spans="1:17" ht="16.5">
      <c r="A112" s="2" t="s">
        <v>227</v>
      </c>
      <c r="B112">
        <v>134</v>
      </c>
      <c r="C112">
        <v>375</v>
      </c>
      <c r="D112">
        <v>0</v>
      </c>
      <c r="E112">
        <v>0</v>
      </c>
      <c r="F112">
        <v>10</v>
      </c>
      <c r="G112">
        <v>6</v>
      </c>
      <c r="H112">
        <v>0</v>
      </c>
      <c r="I112">
        <v>0</v>
      </c>
      <c r="J112">
        <v>160</v>
      </c>
      <c r="K112">
        <v>176</v>
      </c>
      <c r="L112">
        <v>1</v>
      </c>
      <c r="M112">
        <v>0</v>
      </c>
      <c r="N112">
        <v>115</v>
      </c>
      <c r="O112">
        <v>621</v>
      </c>
      <c r="P112">
        <v>0</v>
      </c>
      <c r="Q112">
        <v>0</v>
      </c>
    </row>
    <row r="113" spans="1:17" ht="16.5">
      <c r="A113" s="2" t="s">
        <v>228</v>
      </c>
      <c r="B113">
        <v>613</v>
      </c>
      <c r="C113" s="137">
        <v>2547</v>
      </c>
      <c r="D113">
        <v>0</v>
      </c>
      <c r="E113">
        <v>0</v>
      </c>
      <c r="F113">
        <v>53</v>
      </c>
      <c r="G113">
        <v>29</v>
      </c>
      <c r="H113">
        <v>0</v>
      </c>
      <c r="I113">
        <v>0</v>
      </c>
      <c r="J113">
        <v>338</v>
      </c>
      <c r="K113">
        <v>259</v>
      </c>
      <c r="L113">
        <v>4</v>
      </c>
      <c r="M113">
        <v>0</v>
      </c>
      <c r="N113">
        <v>487</v>
      </c>
      <c r="O113">
        <v>819</v>
      </c>
      <c r="P113">
        <v>0</v>
      </c>
      <c r="Q113">
        <v>0</v>
      </c>
    </row>
    <row r="114" spans="1:17" ht="16.5">
      <c r="A114" s="2" t="s">
        <v>229</v>
      </c>
      <c r="B114">
        <v>120</v>
      </c>
      <c r="C114">
        <v>258</v>
      </c>
      <c r="D114">
        <v>0</v>
      </c>
      <c r="E114">
        <v>0</v>
      </c>
      <c r="F114">
        <v>2</v>
      </c>
      <c r="G114">
        <v>2</v>
      </c>
      <c r="H114">
        <v>0</v>
      </c>
      <c r="I114">
        <v>0</v>
      </c>
      <c r="J114">
        <v>103</v>
      </c>
      <c r="K114">
        <v>54</v>
      </c>
      <c r="L114">
        <v>2</v>
      </c>
      <c r="M114">
        <v>0</v>
      </c>
      <c r="N114">
        <v>74</v>
      </c>
      <c r="O114">
        <v>366</v>
      </c>
      <c r="P114">
        <v>2</v>
      </c>
      <c r="Q114">
        <v>2</v>
      </c>
    </row>
    <row r="115" spans="1:17" ht="16.5">
      <c r="A115" s="2" t="s">
        <v>230</v>
      </c>
      <c r="B115">
        <v>3</v>
      </c>
      <c r="C115">
        <v>40</v>
      </c>
      <c r="D115">
        <v>0</v>
      </c>
      <c r="E115">
        <v>0</v>
      </c>
      <c r="F115">
        <v>1</v>
      </c>
      <c r="G115">
        <v>2</v>
      </c>
      <c r="H115">
        <v>0</v>
      </c>
      <c r="I115">
        <v>0</v>
      </c>
      <c r="J115">
        <v>1</v>
      </c>
      <c r="K115">
        <v>4</v>
      </c>
      <c r="L115">
        <v>0</v>
      </c>
      <c r="M115">
        <v>0</v>
      </c>
      <c r="N115">
        <v>12</v>
      </c>
      <c r="O115">
        <v>56</v>
      </c>
      <c r="P115">
        <v>0</v>
      </c>
      <c r="Q115">
        <v>0</v>
      </c>
    </row>
    <row r="116" spans="1:17" ht="16.5">
      <c r="A116" s="2" t="s">
        <v>231</v>
      </c>
      <c r="B116">
        <v>4</v>
      </c>
      <c r="C116">
        <v>5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2</v>
      </c>
      <c r="L116">
        <v>0</v>
      </c>
      <c r="M116">
        <v>0</v>
      </c>
      <c r="N116">
        <v>0</v>
      </c>
      <c r="O116">
        <v>13</v>
      </c>
      <c r="P116">
        <v>0</v>
      </c>
      <c r="Q116">
        <v>0</v>
      </c>
    </row>
    <row r="119" ht="16.5">
      <c r="B119" s="133"/>
    </row>
    <row r="120" spans="2:16" ht="16.5">
      <c r="B120" s="2" t="s">
        <v>487</v>
      </c>
      <c r="D120" s="2" t="s">
        <v>456</v>
      </c>
      <c r="F120" s="2" t="s">
        <v>488</v>
      </c>
      <c r="H120" s="2" t="s">
        <v>457</v>
      </c>
      <c r="J120" s="2" t="s">
        <v>489</v>
      </c>
      <c r="L120" s="2" t="s">
        <v>490</v>
      </c>
      <c r="N120" s="2" t="s">
        <v>99</v>
      </c>
      <c r="P120" s="2" t="s">
        <v>100</v>
      </c>
    </row>
    <row r="121" spans="2:17" ht="16.5">
      <c r="B121" s="2" t="s">
        <v>2</v>
      </c>
      <c r="C121" s="2" t="s">
        <v>3</v>
      </c>
      <c r="D121" s="2" t="s">
        <v>2</v>
      </c>
      <c r="E121" s="2" t="s">
        <v>3</v>
      </c>
      <c r="F121" s="2" t="s">
        <v>2</v>
      </c>
      <c r="G121" s="2" t="s">
        <v>3</v>
      </c>
      <c r="H121" s="2" t="s">
        <v>2</v>
      </c>
      <c r="I121" s="2" t="s">
        <v>3</v>
      </c>
      <c r="J121" s="2" t="s">
        <v>2</v>
      </c>
      <c r="K121" s="2" t="s">
        <v>3</v>
      </c>
      <c r="L121" s="2" t="s">
        <v>2</v>
      </c>
      <c r="M121" s="2" t="s">
        <v>3</v>
      </c>
      <c r="N121" s="2" t="s">
        <v>2</v>
      </c>
      <c r="O121" s="2" t="s">
        <v>3</v>
      </c>
      <c r="P121" s="2" t="s">
        <v>2</v>
      </c>
      <c r="Q121" s="2" t="s">
        <v>3</v>
      </c>
    </row>
    <row r="123" spans="1:17" ht="16.5">
      <c r="A123" s="2" t="s">
        <v>209</v>
      </c>
      <c r="B123">
        <v>15</v>
      </c>
      <c r="C123">
        <v>23</v>
      </c>
      <c r="D123">
        <v>1</v>
      </c>
      <c r="E123">
        <v>0</v>
      </c>
      <c r="F123">
        <v>13</v>
      </c>
      <c r="G123">
        <v>17</v>
      </c>
      <c r="H123">
        <v>24</v>
      </c>
      <c r="I123">
        <v>20</v>
      </c>
      <c r="J123">
        <v>2</v>
      </c>
      <c r="K123">
        <v>0</v>
      </c>
      <c r="L123">
        <v>728</v>
      </c>
      <c r="M123">
        <v>360</v>
      </c>
      <c r="N123">
        <v>5</v>
      </c>
      <c r="O123">
        <v>6</v>
      </c>
      <c r="P123">
        <v>6</v>
      </c>
      <c r="Q123">
        <v>5</v>
      </c>
    </row>
    <row r="124" spans="1:17" ht="16.5">
      <c r="A124" s="2" t="s">
        <v>210</v>
      </c>
      <c r="B124">
        <v>0</v>
      </c>
      <c r="C124">
        <v>2</v>
      </c>
      <c r="D124">
        <v>0</v>
      </c>
      <c r="E124">
        <v>0</v>
      </c>
      <c r="F124">
        <v>0</v>
      </c>
      <c r="G124">
        <v>3</v>
      </c>
      <c r="H124">
        <v>7</v>
      </c>
      <c r="I124">
        <v>6</v>
      </c>
      <c r="J124">
        <v>0</v>
      </c>
      <c r="K124">
        <v>0</v>
      </c>
      <c r="L124">
        <v>93</v>
      </c>
      <c r="M124">
        <v>36</v>
      </c>
      <c r="N124">
        <v>0</v>
      </c>
      <c r="O124">
        <v>0</v>
      </c>
      <c r="P124">
        <v>1</v>
      </c>
      <c r="Q124">
        <v>1</v>
      </c>
    </row>
    <row r="125" spans="1:17" ht="16.5">
      <c r="A125" s="2" t="s">
        <v>211</v>
      </c>
      <c r="B125">
        <v>7</v>
      </c>
      <c r="C125">
        <v>8</v>
      </c>
      <c r="D125">
        <v>0</v>
      </c>
      <c r="E125">
        <v>0</v>
      </c>
      <c r="F125">
        <v>6</v>
      </c>
      <c r="G125">
        <v>6</v>
      </c>
      <c r="H125">
        <v>5</v>
      </c>
      <c r="I125">
        <v>4</v>
      </c>
      <c r="J125">
        <v>0</v>
      </c>
      <c r="K125">
        <v>0</v>
      </c>
      <c r="L125">
        <v>319</v>
      </c>
      <c r="M125">
        <v>179</v>
      </c>
      <c r="N125">
        <v>2</v>
      </c>
      <c r="O125">
        <v>4</v>
      </c>
      <c r="P125">
        <v>3</v>
      </c>
      <c r="Q125">
        <v>0</v>
      </c>
    </row>
    <row r="126" spans="1:17" ht="16.5">
      <c r="A126" s="2" t="s">
        <v>212</v>
      </c>
      <c r="B126">
        <v>0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78</v>
      </c>
      <c r="M126">
        <v>27</v>
      </c>
      <c r="N126">
        <v>0</v>
      </c>
      <c r="O126">
        <v>0</v>
      </c>
      <c r="P126">
        <v>0</v>
      </c>
      <c r="Q126">
        <v>0</v>
      </c>
    </row>
    <row r="127" spans="1:17" ht="16.5">
      <c r="A127" s="2" t="s">
        <v>213</v>
      </c>
      <c r="B127">
        <v>1</v>
      </c>
      <c r="C127">
        <v>3</v>
      </c>
      <c r="D127">
        <v>0</v>
      </c>
      <c r="E127">
        <v>0</v>
      </c>
      <c r="F127">
        <v>6</v>
      </c>
      <c r="G127">
        <v>3</v>
      </c>
      <c r="H127">
        <v>4</v>
      </c>
      <c r="I127">
        <v>0</v>
      </c>
      <c r="J127">
        <v>0</v>
      </c>
      <c r="K127">
        <v>0</v>
      </c>
      <c r="L127">
        <v>26</v>
      </c>
      <c r="M127">
        <v>12</v>
      </c>
      <c r="N127">
        <v>0</v>
      </c>
      <c r="O127">
        <v>0</v>
      </c>
      <c r="P127">
        <v>0</v>
      </c>
      <c r="Q127">
        <v>1</v>
      </c>
    </row>
    <row r="128" spans="1:17" ht="16.5">
      <c r="A128" s="2" t="s">
        <v>214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70</v>
      </c>
      <c r="M128">
        <v>30</v>
      </c>
      <c r="N128">
        <v>0</v>
      </c>
      <c r="O128">
        <v>1</v>
      </c>
      <c r="P128">
        <v>0</v>
      </c>
      <c r="Q128">
        <v>0</v>
      </c>
    </row>
    <row r="129" spans="1:17" ht="16.5">
      <c r="A129" s="2" t="s">
        <v>215</v>
      </c>
      <c r="B129">
        <v>0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4</v>
      </c>
      <c r="I129">
        <v>5</v>
      </c>
      <c r="J129">
        <v>0</v>
      </c>
      <c r="K129">
        <v>0</v>
      </c>
      <c r="L129">
        <v>9</v>
      </c>
      <c r="M129">
        <v>6</v>
      </c>
      <c r="N129">
        <v>0</v>
      </c>
      <c r="O129">
        <v>0</v>
      </c>
      <c r="P129">
        <v>0</v>
      </c>
      <c r="Q129">
        <v>1</v>
      </c>
    </row>
    <row r="130" spans="1:17" ht="16.5">
      <c r="A130" s="2" t="s">
        <v>216</v>
      </c>
      <c r="B130">
        <v>4</v>
      </c>
      <c r="C130">
        <v>2</v>
      </c>
      <c r="D130">
        <v>0</v>
      </c>
      <c r="E130">
        <v>0</v>
      </c>
      <c r="F130">
        <v>0</v>
      </c>
      <c r="G130">
        <v>4</v>
      </c>
      <c r="H130">
        <v>3</v>
      </c>
      <c r="I130">
        <v>0</v>
      </c>
      <c r="J130">
        <v>0</v>
      </c>
      <c r="K130">
        <v>0</v>
      </c>
      <c r="L130">
        <v>39</v>
      </c>
      <c r="M130">
        <v>25</v>
      </c>
      <c r="N130">
        <v>1</v>
      </c>
      <c r="O130">
        <v>0</v>
      </c>
      <c r="P130">
        <v>2</v>
      </c>
      <c r="Q130">
        <v>1</v>
      </c>
    </row>
    <row r="131" spans="1:17" ht="16.5">
      <c r="A131" s="2" t="s">
        <v>217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12</v>
      </c>
      <c r="M131">
        <v>4</v>
      </c>
      <c r="N131">
        <v>0</v>
      </c>
      <c r="O131">
        <v>0</v>
      </c>
      <c r="P131">
        <v>0</v>
      </c>
      <c r="Q131">
        <v>0</v>
      </c>
    </row>
    <row r="132" spans="1:17" ht="16.5">
      <c r="A132" s="2" t="s">
        <v>218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7</v>
      </c>
      <c r="M132">
        <v>4</v>
      </c>
      <c r="N132">
        <v>0</v>
      </c>
      <c r="O132">
        <v>0</v>
      </c>
      <c r="P132">
        <v>0</v>
      </c>
      <c r="Q132">
        <v>0</v>
      </c>
    </row>
    <row r="133" spans="1:17" ht="16.5">
      <c r="A133" s="2" t="s">
        <v>219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5</v>
      </c>
      <c r="M133">
        <v>4</v>
      </c>
      <c r="N133">
        <v>0</v>
      </c>
      <c r="O133">
        <v>0</v>
      </c>
      <c r="P133">
        <v>0</v>
      </c>
      <c r="Q133">
        <v>0</v>
      </c>
    </row>
    <row r="134" spans="1:17" ht="16.5">
      <c r="A134" s="2" t="s">
        <v>220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7</v>
      </c>
      <c r="M134">
        <v>2</v>
      </c>
      <c r="N134">
        <v>0</v>
      </c>
      <c r="O134">
        <v>0</v>
      </c>
      <c r="P134">
        <v>0</v>
      </c>
      <c r="Q134">
        <v>0</v>
      </c>
    </row>
    <row r="135" spans="1:17" ht="16.5">
      <c r="A135" s="2" t="s">
        <v>221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4</v>
      </c>
      <c r="M135">
        <v>3</v>
      </c>
      <c r="N135">
        <v>0</v>
      </c>
      <c r="O135">
        <v>0</v>
      </c>
      <c r="P135">
        <v>0</v>
      </c>
      <c r="Q135">
        <v>0</v>
      </c>
    </row>
    <row r="136" spans="1:17" ht="16.5">
      <c r="A136" s="2" t="s">
        <v>222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3</v>
      </c>
      <c r="M136">
        <v>1</v>
      </c>
      <c r="N136">
        <v>0</v>
      </c>
      <c r="O136">
        <v>0</v>
      </c>
      <c r="P136">
        <v>0</v>
      </c>
      <c r="Q136">
        <v>0</v>
      </c>
    </row>
    <row r="137" spans="1:17" ht="16.5">
      <c r="A137" s="2" t="s">
        <v>223</v>
      </c>
      <c r="B137">
        <v>0</v>
      </c>
      <c r="C137">
        <v>5</v>
      </c>
      <c r="D137">
        <v>0</v>
      </c>
      <c r="E137">
        <v>0</v>
      </c>
      <c r="F137">
        <v>1</v>
      </c>
      <c r="G137">
        <v>1</v>
      </c>
      <c r="H137">
        <v>1</v>
      </c>
      <c r="I137">
        <v>4</v>
      </c>
      <c r="J137">
        <v>0</v>
      </c>
      <c r="K137">
        <v>0</v>
      </c>
      <c r="L137">
        <v>7</v>
      </c>
      <c r="M137">
        <v>4</v>
      </c>
      <c r="N137">
        <v>1</v>
      </c>
      <c r="O137">
        <v>0</v>
      </c>
      <c r="P137">
        <v>0</v>
      </c>
      <c r="Q137">
        <v>1</v>
      </c>
    </row>
    <row r="138" spans="1:17" ht="16.5">
      <c r="A138" s="2" t="s">
        <v>224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1</v>
      </c>
      <c r="K138">
        <v>0</v>
      </c>
      <c r="L138">
        <v>9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 ht="16.5">
      <c r="A139" s="2" t="s">
        <v>225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6</v>
      </c>
      <c r="M139">
        <v>2</v>
      </c>
      <c r="N139">
        <v>0</v>
      </c>
      <c r="O139">
        <v>1</v>
      </c>
      <c r="P139">
        <v>0</v>
      </c>
      <c r="Q139">
        <v>0</v>
      </c>
    </row>
    <row r="140" spans="1:17" ht="16.5">
      <c r="A140" s="2" t="s">
        <v>226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5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 ht="16.5">
      <c r="A141" s="2" t="s">
        <v>227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4</v>
      </c>
      <c r="M141">
        <v>4</v>
      </c>
      <c r="N141">
        <v>0</v>
      </c>
      <c r="O141">
        <v>0</v>
      </c>
      <c r="P141">
        <v>0</v>
      </c>
      <c r="Q141">
        <v>0</v>
      </c>
    </row>
    <row r="142" spans="1:17" ht="16.5">
      <c r="A142" s="2" t="s">
        <v>228</v>
      </c>
      <c r="B142">
        <v>2</v>
      </c>
      <c r="C142">
        <v>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19</v>
      </c>
      <c r="M142">
        <v>11</v>
      </c>
      <c r="N142">
        <v>1</v>
      </c>
      <c r="O142">
        <v>0</v>
      </c>
      <c r="P142">
        <v>0</v>
      </c>
      <c r="Q142">
        <v>0</v>
      </c>
    </row>
    <row r="143" spans="1:17" ht="16.5">
      <c r="A143" s="2" t="s">
        <v>229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5</v>
      </c>
      <c r="M143">
        <v>6</v>
      </c>
      <c r="N143">
        <v>0</v>
      </c>
      <c r="O143">
        <v>0</v>
      </c>
      <c r="P143">
        <v>0</v>
      </c>
      <c r="Q143">
        <v>0</v>
      </c>
    </row>
    <row r="144" spans="1:17" ht="16.5">
      <c r="A144" s="2" t="s">
        <v>230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 ht="16.5">
      <c r="A145" s="2" t="s">
        <v>231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8" ht="16.5">
      <c r="B148" s="133"/>
    </row>
    <row r="149" spans="2:16" ht="16.5">
      <c r="B149" s="2" t="s">
        <v>491</v>
      </c>
      <c r="D149" s="2" t="s">
        <v>492</v>
      </c>
      <c r="F149" s="2" t="s">
        <v>458</v>
      </c>
      <c r="H149" s="2" t="s">
        <v>493</v>
      </c>
      <c r="J149" s="2" t="s">
        <v>494</v>
      </c>
      <c r="L149" s="2" t="s">
        <v>103</v>
      </c>
      <c r="N149" s="2" t="s">
        <v>495</v>
      </c>
      <c r="P149" s="2" t="s">
        <v>496</v>
      </c>
    </row>
    <row r="150" spans="2:17" ht="16.5">
      <c r="B150" s="2" t="s">
        <v>2</v>
      </c>
      <c r="C150" s="2" t="s">
        <v>3</v>
      </c>
      <c r="D150" s="2" t="s">
        <v>2</v>
      </c>
      <c r="E150" s="2" t="s">
        <v>3</v>
      </c>
      <c r="F150" s="2" t="s">
        <v>2</v>
      </c>
      <c r="G150" s="2" t="s">
        <v>3</v>
      </c>
      <c r="H150" s="2" t="s">
        <v>2</v>
      </c>
      <c r="I150" s="2" t="s">
        <v>3</v>
      </c>
      <c r="J150" s="2" t="s">
        <v>2</v>
      </c>
      <c r="K150" s="2" t="s">
        <v>3</v>
      </c>
      <c r="L150" s="2" t="s">
        <v>2</v>
      </c>
      <c r="M150" s="2" t="s">
        <v>3</v>
      </c>
      <c r="N150" s="2" t="s">
        <v>2</v>
      </c>
      <c r="O150" s="2" t="s">
        <v>3</v>
      </c>
      <c r="P150" s="2" t="s">
        <v>2</v>
      </c>
      <c r="Q150" s="2" t="s">
        <v>3</v>
      </c>
    </row>
    <row r="152" spans="1:17" ht="16.5">
      <c r="A152" s="2" t="s">
        <v>209</v>
      </c>
      <c r="B152">
        <v>283</v>
      </c>
      <c r="C152">
        <v>120</v>
      </c>
      <c r="D152">
        <v>3</v>
      </c>
      <c r="E152">
        <v>6</v>
      </c>
      <c r="F152">
        <v>2</v>
      </c>
      <c r="G152">
        <v>2</v>
      </c>
      <c r="H152">
        <v>0</v>
      </c>
      <c r="I152">
        <v>1</v>
      </c>
      <c r="J152">
        <v>0</v>
      </c>
      <c r="K152">
        <v>1</v>
      </c>
      <c r="L152">
        <v>5</v>
      </c>
      <c r="M152">
        <v>15</v>
      </c>
      <c r="N152">
        <v>1</v>
      </c>
      <c r="O152">
        <v>0</v>
      </c>
      <c r="P152">
        <v>106</v>
      </c>
      <c r="Q152">
        <v>45</v>
      </c>
    </row>
    <row r="153" spans="1:17" ht="16.5">
      <c r="A153" s="2" t="s">
        <v>210</v>
      </c>
      <c r="B153">
        <v>39</v>
      </c>
      <c r="C153">
        <v>10</v>
      </c>
      <c r="D153">
        <v>0</v>
      </c>
      <c r="E153">
        <v>3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3</v>
      </c>
      <c r="N153">
        <v>0</v>
      </c>
      <c r="O153">
        <v>0</v>
      </c>
      <c r="P153">
        <v>21</v>
      </c>
      <c r="Q153">
        <v>9</v>
      </c>
    </row>
    <row r="154" spans="1:17" ht="16.5">
      <c r="A154" s="2" t="s">
        <v>211</v>
      </c>
      <c r="B154">
        <v>117</v>
      </c>
      <c r="C154">
        <v>68</v>
      </c>
      <c r="D154">
        <v>0</v>
      </c>
      <c r="E154">
        <v>1</v>
      </c>
      <c r="F154">
        <v>0</v>
      </c>
      <c r="G154">
        <v>0</v>
      </c>
      <c r="H154">
        <v>0</v>
      </c>
      <c r="I154">
        <v>1</v>
      </c>
      <c r="J154">
        <v>0</v>
      </c>
      <c r="K154">
        <v>0</v>
      </c>
      <c r="L154">
        <v>3</v>
      </c>
      <c r="M154">
        <v>9</v>
      </c>
      <c r="N154">
        <v>1</v>
      </c>
      <c r="O154">
        <v>0</v>
      </c>
      <c r="P154">
        <v>43</v>
      </c>
      <c r="Q154">
        <v>13</v>
      </c>
    </row>
    <row r="155" spans="1:17" ht="16.5">
      <c r="A155" s="2" t="s">
        <v>212</v>
      </c>
      <c r="B155">
        <v>30</v>
      </c>
      <c r="C155">
        <v>11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14</v>
      </c>
      <c r="Q155">
        <v>2</v>
      </c>
    </row>
    <row r="156" spans="1:17" ht="16.5">
      <c r="A156" s="2" t="s">
        <v>213</v>
      </c>
      <c r="B156">
        <v>9</v>
      </c>
      <c r="C156">
        <v>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3</v>
      </c>
      <c r="Q156">
        <v>1</v>
      </c>
    </row>
    <row r="157" spans="1:17" ht="16.5">
      <c r="A157" s="2" t="s">
        <v>214</v>
      </c>
      <c r="B157">
        <v>27</v>
      </c>
      <c r="C157">
        <v>8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12</v>
      </c>
      <c r="Q157">
        <v>12</v>
      </c>
    </row>
    <row r="158" spans="1:17" ht="16.5">
      <c r="A158" s="2" t="s">
        <v>215</v>
      </c>
      <c r="B158">
        <v>2</v>
      </c>
      <c r="C158">
        <v>2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1</v>
      </c>
      <c r="N158">
        <v>0</v>
      </c>
      <c r="O158">
        <v>0</v>
      </c>
      <c r="P158">
        <v>0</v>
      </c>
      <c r="Q158">
        <v>1</v>
      </c>
    </row>
    <row r="159" spans="1:17" ht="16.5">
      <c r="A159" s="2" t="s">
        <v>216</v>
      </c>
      <c r="B159">
        <v>27</v>
      </c>
      <c r="C159">
        <v>3</v>
      </c>
      <c r="D159">
        <v>3</v>
      </c>
      <c r="E159">
        <v>0</v>
      </c>
      <c r="F159">
        <v>1</v>
      </c>
      <c r="G159">
        <v>2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5</v>
      </c>
      <c r="Q159">
        <v>2</v>
      </c>
    </row>
    <row r="160" spans="1:17" ht="16.5">
      <c r="A160" s="2" t="s">
        <v>217</v>
      </c>
      <c r="B160">
        <v>1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</row>
    <row r="161" spans="1:17" ht="16.5">
      <c r="A161" s="2" t="s">
        <v>218</v>
      </c>
      <c r="B161">
        <v>2</v>
      </c>
      <c r="C161">
        <v>2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2</v>
      </c>
    </row>
    <row r="162" spans="1:17" ht="16.5">
      <c r="A162" s="2" t="s">
        <v>219</v>
      </c>
      <c r="B162">
        <v>2</v>
      </c>
      <c r="C162">
        <v>1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0</v>
      </c>
    </row>
    <row r="163" spans="1:17" ht="16.5">
      <c r="A163" s="2" t="s">
        <v>220</v>
      </c>
      <c r="B163">
        <v>3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 ht="16.5">
      <c r="A164" s="2" t="s">
        <v>221</v>
      </c>
      <c r="B164">
        <v>2</v>
      </c>
      <c r="C164">
        <v>1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</row>
    <row r="165" spans="1:17" ht="16.5">
      <c r="A165" s="2" t="s">
        <v>222</v>
      </c>
      <c r="B165">
        <v>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</v>
      </c>
      <c r="Q165">
        <v>0</v>
      </c>
    </row>
    <row r="166" spans="1:17" ht="16.5">
      <c r="A166" s="2" t="s">
        <v>223</v>
      </c>
      <c r="B166">
        <v>2</v>
      </c>
      <c r="C166">
        <v>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1</v>
      </c>
      <c r="L166">
        <v>0</v>
      </c>
      <c r="M166">
        <v>2</v>
      </c>
      <c r="N166">
        <v>0</v>
      </c>
      <c r="O166">
        <v>0</v>
      </c>
      <c r="P166">
        <v>0</v>
      </c>
      <c r="Q166">
        <v>0</v>
      </c>
    </row>
    <row r="167" spans="1:17" ht="16.5">
      <c r="A167" s="2" t="s">
        <v>224</v>
      </c>
      <c r="B167">
        <v>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</v>
      </c>
    </row>
    <row r="168" spans="1:17" ht="16.5">
      <c r="A168" s="2" t="s">
        <v>225</v>
      </c>
      <c r="B168">
        <v>4</v>
      </c>
      <c r="C168">
        <v>1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</row>
    <row r="169" spans="1:17" ht="16.5">
      <c r="A169" s="2" t="s">
        <v>226</v>
      </c>
      <c r="B169">
        <v>0</v>
      </c>
      <c r="C169">
        <v>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 ht="16.5">
      <c r="A170" s="2" t="s">
        <v>227</v>
      </c>
      <c r="B170">
        <v>2</v>
      </c>
      <c r="C170">
        <v>2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</row>
    <row r="171" spans="1:17" ht="16.5">
      <c r="A171" s="2" t="s">
        <v>228</v>
      </c>
      <c r="B171">
        <v>11</v>
      </c>
      <c r="C171">
        <v>4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3</v>
      </c>
      <c r="Q171">
        <v>0</v>
      </c>
    </row>
    <row r="172" spans="1:17" ht="16.5">
      <c r="A172" s="2" t="s">
        <v>229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</v>
      </c>
    </row>
    <row r="173" spans="1:17" ht="16.5">
      <c r="A173" s="2" t="s">
        <v>230</v>
      </c>
      <c r="B173">
        <v>1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ht="16.5">
      <c r="A174" s="2" t="s">
        <v>231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7" ht="18.75" customHeight="1">
      <c r="B177" s="133"/>
    </row>
    <row r="178" spans="2:16" ht="16.5">
      <c r="B178" s="2" t="s">
        <v>497</v>
      </c>
      <c r="D178" s="2" t="s">
        <v>498</v>
      </c>
      <c r="F178" s="2" t="s">
        <v>499</v>
      </c>
      <c r="H178" s="2" t="s">
        <v>236</v>
      </c>
      <c r="J178" s="2" t="s">
        <v>108</v>
      </c>
      <c r="L178" s="2" t="s">
        <v>109</v>
      </c>
      <c r="N178" s="2" t="s">
        <v>110</v>
      </c>
      <c r="P178" s="2" t="s">
        <v>111</v>
      </c>
    </row>
    <row r="179" spans="2:17" ht="16.5">
      <c r="B179" s="2" t="s">
        <v>2</v>
      </c>
      <c r="C179" s="2" t="s">
        <v>3</v>
      </c>
      <c r="D179" s="2" t="s">
        <v>2</v>
      </c>
      <c r="E179" s="2" t="s">
        <v>3</v>
      </c>
      <c r="F179" s="2" t="s">
        <v>2</v>
      </c>
      <c r="G179" s="2" t="s">
        <v>3</v>
      </c>
      <c r="H179" s="2" t="s">
        <v>2</v>
      </c>
      <c r="I179" s="2" t="s">
        <v>3</v>
      </c>
      <c r="J179" s="2" t="s">
        <v>2</v>
      </c>
      <c r="K179" s="2" t="s">
        <v>3</v>
      </c>
      <c r="L179" s="2" t="s">
        <v>2</v>
      </c>
      <c r="M179" s="2" t="s">
        <v>3</v>
      </c>
      <c r="N179" s="2" t="s">
        <v>2</v>
      </c>
      <c r="O179" s="2" t="s">
        <v>3</v>
      </c>
      <c r="P179" s="2" t="s">
        <v>2</v>
      </c>
      <c r="Q179" s="2" t="s">
        <v>3</v>
      </c>
    </row>
    <row r="181" spans="1:17" ht="16.5">
      <c r="A181" s="2" t="s">
        <v>209</v>
      </c>
      <c r="B181">
        <v>100</v>
      </c>
      <c r="C181">
        <v>29</v>
      </c>
      <c r="D181">
        <v>11</v>
      </c>
      <c r="E181">
        <v>9</v>
      </c>
      <c r="F181">
        <v>55</v>
      </c>
      <c r="G181">
        <v>33</v>
      </c>
      <c r="H181">
        <v>61</v>
      </c>
      <c r="I181">
        <v>16</v>
      </c>
      <c r="J181">
        <v>55</v>
      </c>
      <c r="K181">
        <v>21</v>
      </c>
      <c r="L181">
        <v>64</v>
      </c>
      <c r="M181">
        <v>47</v>
      </c>
      <c r="N181" s="137">
        <v>1047</v>
      </c>
      <c r="O181">
        <v>386</v>
      </c>
      <c r="P181">
        <v>828</v>
      </c>
      <c r="Q181">
        <v>271</v>
      </c>
    </row>
    <row r="182" spans="1:17" ht="16.5">
      <c r="A182" s="2" t="s">
        <v>210</v>
      </c>
      <c r="B182">
        <v>21</v>
      </c>
      <c r="C182">
        <v>1</v>
      </c>
      <c r="D182">
        <v>3</v>
      </c>
      <c r="E182">
        <v>1</v>
      </c>
      <c r="F182">
        <v>9</v>
      </c>
      <c r="G182">
        <v>5</v>
      </c>
      <c r="H182">
        <v>1</v>
      </c>
      <c r="I182">
        <v>1</v>
      </c>
      <c r="J182">
        <v>7</v>
      </c>
      <c r="K182">
        <v>1</v>
      </c>
      <c r="L182">
        <v>9</v>
      </c>
      <c r="M182">
        <v>6</v>
      </c>
      <c r="N182">
        <v>137</v>
      </c>
      <c r="O182">
        <v>34</v>
      </c>
      <c r="P182">
        <v>106</v>
      </c>
      <c r="Q182">
        <v>25</v>
      </c>
    </row>
    <row r="183" spans="1:17" ht="16.5">
      <c r="A183" s="2" t="s">
        <v>211</v>
      </c>
      <c r="B183">
        <v>44</v>
      </c>
      <c r="C183">
        <v>17</v>
      </c>
      <c r="D183">
        <v>4</v>
      </c>
      <c r="E183">
        <v>1</v>
      </c>
      <c r="F183">
        <v>13</v>
      </c>
      <c r="G183">
        <v>9</v>
      </c>
      <c r="H183">
        <v>23</v>
      </c>
      <c r="I183">
        <v>10</v>
      </c>
      <c r="J183">
        <v>29</v>
      </c>
      <c r="K183">
        <v>10</v>
      </c>
      <c r="L183">
        <v>41</v>
      </c>
      <c r="M183">
        <v>27</v>
      </c>
      <c r="N183">
        <v>576</v>
      </c>
      <c r="O183">
        <v>244</v>
      </c>
      <c r="P183">
        <v>383</v>
      </c>
      <c r="Q183">
        <v>153</v>
      </c>
    </row>
    <row r="184" spans="1:17" ht="16.5">
      <c r="A184" s="2" t="s">
        <v>212</v>
      </c>
      <c r="B184">
        <v>10</v>
      </c>
      <c r="C184">
        <v>3</v>
      </c>
      <c r="D184">
        <v>1</v>
      </c>
      <c r="E184">
        <v>3</v>
      </c>
      <c r="F184">
        <v>8</v>
      </c>
      <c r="G184">
        <v>4</v>
      </c>
      <c r="H184">
        <v>5</v>
      </c>
      <c r="I184">
        <v>2</v>
      </c>
      <c r="J184">
        <v>6</v>
      </c>
      <c r="K184">
        <v>4</v>
      </c>
      <c r="L184">
        <v>6</v>
      </c>
      <c r="M184">
        <v>3</v>
      </c>
      <c r="N184">
        <v>77</v>
      </c>
      <c r="O184">
        <v>32</v>
      </c>
      <c r="P184">
        <v>85</v>
      </c>
      <c r="Q184">
        <v>18</v>
      </c>
    </row>
    <row r="185" spans="1:17" ht="16.5">
      <c r="A185" s="2" t="s">
        <v>213</v>
      </c>
      <c r="B185">
        <v>1</v>
      </c>
      <c r="C185">
        <v>2</v>
      </c>
      <c r="D185">
        <v>0</v>
      </c>
      <c r="E185">
        <v>1</v>
      </c>
      <c r="F185">
        <v>0</v>
      </c>
      <c r="G185">
        <v>0</v>
      </c>
      <c r="H185">
        <v>11</v>
      </c>
      <c r="I185">
        <v>1</v>
      </c>
      <c r="J185">
        <v>1</v>
      </c>
      <c r="K185">
        <v>0</v>
      </c>
      <c r="L185">
        <v>1</v>
      </c>
      <c r="M185">
        <v>0</v>
      </c>
      <c r="N185">
        <v>43</v>
      </c>
      <c r="O185">
        <v>12</v>
      </c>
      <c r="P185">
        <v>30</v>
      </c>
      <c r="Q185">
        <v>10</v>
      </c>
    </row>
    <row r="186" spans="1:17" ht="16.5">
      <c r="A186" s="2" t="s">
        <v>214</v>
      </c>
      <c r="B186">
        <v>10</v>
      </c>
      <c r="C186">
        <v>5</v>
      </c>
      <c r="D186">
        <v>0</v>
      </c>
      <c r="E186">
        <v>0</v>
      </c>
      <c r="F186">
        <v>5</v>
      </c>
      <c r="G186">
        <v>2</v>
      </c>
      <c r="H186">
        <v>5</v>
      </c>
      <c r="I186">
        <v>1</v>
      </c>
      <c r="J186">
        <v>4</v>
      </c>
      <c r="K186">
        <v>1</v>
      </c>
      <c r="L186">
        <v>1</v>
      </c>
      <c r="M186">
        <v>3</v>
      </c>
      <c r="N186">
        <v>64</v>
      </c>
      <c r="O186">
        <v>23</v>
      </c>
      <c r="P186">
        <v>81</v>
      </c>
      <c r="Q186">
        <v>13</v>
      </c>
    </row>
    <row r="187" spans="1:17" ht="16.5">
      <c r="A187" s="2" t="s">
        <v>215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2</v>
      </c>
      <c r="I187">
        <v>0</v>
      </c>
      <c r="J187">
        <v>0</v>
      </c>
      <c r="K187">
        <v>1</v>
      </c>
      <c r="L187">
        <v>0</v>
      </c>
      <c r="M187">
        <v>0</v>
      </c>
      <c r="N187">
        <v>4</v>
      </c>
      <c r="O187">
        <v>2</v>
      </c>
      <c r="P187">
        <v>5</v>
      </c>
      <c r="Q187">
        <v>3</v>
      </c>
    </row>
    <row r="188" spans="1:17" ht="16.5">
      <c r="A188" s="2" t="s">
        <v>216</v>
      </c>
      <c r="B188">
        <v>5</v>
      </c>
      <c r="C188">
        <v>0</v>
      </c>
      <c r="D188">
        <v>1</v>
      </c>
      <c r="E188">
        <v>1</v>
      </c>
      <c r="F188">
        <v>1</v>
      </c>
      <c r="G188">
        <v>0</v>
      </c>
      <c r="H188">
        <v>2</v>
      </c>
      <c r="I188">
        <v>0</v>
      </c>
      <c r="J188">
        <v>4</v>
      </c>
      <c r="K188">
        <v>1</v>
      </c>
      <c r="L188">
        <v>4</v>
      </c>
      <c r="M188">
        <v>0</v>
      </c>
      <c r="N188">
        <v>54</v>
      </c>
      <c r="O188">
        <v>12</v>
      </c>
      <c r="P188">
        <v>50</v>
      </c>
      <c r="Q188">
        <v>13</v>
      </c>
    </row>
    <row r="189" spans="1:17" ht="16.5">
      <c r="A189" s="2" t="s">
        <v>217</v>
      </c>
      <c r="B189">
        <v>3</v>
      </c>
      <c r="C189">
        <v>0</v>
      </c>
      <c r="D189">
        <v>0</v>
      </c>
      <c r="E189">
        <v>0</v>
      </c>
      <c r="F189">
        <v>6</v>
      </c>
      <c r="G189">
        <v>3</v>
      </c>
      <c r="H189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11</v>
      </c>
      <c r="O189">
        <v>5</v>
      </c>
      <c r="P189">
        <v>14</v>
      </c>
      <c r="Q189">
        <v>3</v>
      </c>
    </row>
    <row r="190" spans="1:17" ht="16.5">
      <c r="A190" s="2" t="s">
        <v>218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2</v>
      </c>
      <c r="L190">
        <v>0</v>
      </c>
      <c r="M190">
        <v>1</v>
      </c>
      <c r="N190">
        <v>1</v>
      </c>
      <c r="O190">
        <v>0</v>
      </c>
      <c r="P190">
        <v>4</v>
      </c>
      <c r="Q190">
        <v>4</v>
      </c>
    </row>
    <row r="191" spans="1:17" ht="16.5">
      <c r="A191" s="2" t="s">
        <v>219</v>
      </c>
      <c r="B191">
        <v>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8</v>
      </c>
      <c r="O191">
        <v>2</v>
      </c>
      <c r="P191">
        <v>6</v>
      </c>
      <c r="Q191">
        <v>3</v>
      </c>
    </row>
    <row r="192" spans="1:17" ht="16.5">
      <c r="A192" s="2" t="s">
        <v>220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3</v>
      </c>
      <c r="O192">
        <v>0</v>
      </c>
      <c r="P192">
        <v>5</v>
      </c>
      <c r="Q192">
        <v>0</v>
      </c>
    </row>
    <row r="193" spans="1:17" ht="16.5">
      <c r="A193" s="2" t="s">
        <v>221</v>
      </c>
      <c r="B193">
        <v>1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4</v>
      </c>
      <c r="O193">
        <v>0</v>
      </c>
      <c r="P193">
        <v>2</v>
      </c>
      <c r="Q193">
        <v>1</v>
      </c>
    </row>
    <row r="194" spans="1:17" ht="16.5">
      <c r="A194" s="2" t="s">
        <v>222</v>
      </c>
      <c r="B194">
        <v>0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1</v>
      </c>
      <c r="O194">
        <v>2</v>
      </c>
      <c r="P194">
        <v>7</v>
      </c>
      <c r="Q194">
        <v>1</v>
      </c>
    </row>
    <row r="195" spans="1:17" ht="16.5">
      <c r="A195" s="2" t="s">
        <v>223</v>
      </c>
      <c r="B195">
        <v>0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6</v>
      </c>
      <c r="O195">
        <v>1</v>
      </c>
      <c r="P195">
        <v>3</v>
      </c>
      <c r="Q195">
        <v>4</v>
      </c>
    </row>
    <row r="196" spans="1:17" ht="16.5">
      <c r="A196" s="2" t="s">
        <v>224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4</v>
      </c>
      <c r="O196">
        <v>1</v>
      </c>
      <c r="P196">
        <v>2</v>
      </c>
      <c r="Q196">
        <v>1</v>
      </c>
    </row>
    <row r="197" spans="1:17" ht="16.5">
      <c r="A197" s="2" t="s">
        <v>225</v>
      </c>
      <c r="B197">
        <v>0</v>
      </c>
      <c r="C197">
        <v>0</v>
      </c>
      <c r="D197">
        <v>0</v>
      </c>
      <c r="E197">
        <v>0</v>
      </c>
      <c r="F197">
        <v>9</v>
      </c>
      <c r="G197">
        <v>7</v>
      </c>
      <c r="H197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12</v>
      </c>
      <c r="O197">
        <v>0</v>
      </c>
      <c r="P197">
        <v>3</v>
      </c>
      <c r="Q197">
        <v>8</v>
      </c>
    </row>
    <row r="198" spans="1:17" ht="16.5">
      <c r="A198" s="2" t="s">
        <v>226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3</v>
      </c>
      <c r="O198">
        <v>0</v>
      </c>
      <c r="P198">
        <v>0</v>
      </c>
      <c r="Q198">
        <v>0</v>
      </c>
    </row>
    <row r="199" spans="1:17" ht="16.5">
      <c r="A199" s="2" t="s">
        <v>227</v>
      </c>
      <c r="B199">
        <v>0</v>
      </c>
      <c r="C199">
        <v>0</v>
      </c>
      <c r="D199">
        <v>0</v>
      </c>
      <c r="E199">
        <v>0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6</v>
      </c>
      <c r="O199">
        <v>1</v>
      </c>
      <c r="P199">
        <v>2</v>
      </c>
      <c r="Q199">
        <v>2</v>
      </c>
    </row>
    <row r="200" spans="1:17" ht="16.5">
      <c r="A200" s="2" t="s">
        <v>228</v>
      </c>
      <c r="B200">
        <v>3</v>
      </c>
      <c r="C200">
        <v>0</v>
      </c>
      <c r="D200">
        <v>1</v>
      </c>
      <c r="E200">
        <v>2</v>
      </c>
      <c r="F200">
        <v>2</v>
      </c>
      <c r="G200">
        <v>3</v>
      </c>
      <c r="H200">
        <v>6</v>
      </c>
      <c r="I200">
        <v>1</v>
      </c>
      <c r="J200">
        <v>3</v>
      </c>
      <c r="K200">
        <v>1</v>
      </c>
      <c r="L200">
        <v>1</v>
      </c>
      <c r="M200">
        <v>6</v>
      </c>
      <c r="N200">
        <v>30</v>
      </c>
      <c r="O200">
        <v>14</v>
      </c>
      <c r="P200">
        <v>34</v>
      </c>
      <c r="Q200">
        <v>6</v>
      </c>
    </row>
    <row r="201" spans="1:17" ht="16.5">
      <c r="A201" s="2" t="s">
        <v>229</v>
      </c>
      <c r="B201">
        <v>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3</v>
      </c>
      <c r="O201">
        <v>0</v>
      </c>
      <c r="P201">
        <v>6</v>
      </c>
      <c r="Q201">
        <v>2</v>
      </c>
    </row>
    <row r="202" spans="1:17" ht="16.5">
      <c r="A202" s="2" t="s">
        <v>230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</v>
      </c>
    </row>
    <row r="203" spans="1:17" ht="16.5">
      <c r="A203" s="2" t="s">
        <v>231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</row>
    <row r="204" ht="18" customHeight="1"/>
    <row r="206" ht="18.75" customHeight="1">
      <c r="B206" s="133"/>
    </row>
    <row r="207" spans="2:16" ht="16.5">
      <c r="B207" s="2" t="s">
        <v>112</v>
      </c>
      <c r="D207" s="2" t="s">
        <v>500</v>
      </c>
      <c r="F207" s="2" t="s">
        <v>501</v>
      </c>
      <c r="H207" s="2" t="s">
        <v>502</v>
      </c>
      <c r="J207" s="2" t="s">
        <v>503</v>
      </c>
      <c r="L207" s="2" t="s">
        <v>504</v>
      </c>
      <c r="N207" s="2" t="s">
        <v>505</v>
      </c>
      <c r="P207" s="2" t="s">
        <v>506</v>
      </c>
    </row>
    <row r="208" spans="2:17" ht="16.5">
      <c r="B208" s="2" t="s">
        <v>2</v>
      </c>
      <c r="C208" s="2" t="s">
        <v>3</v>
      </c>
      <c r="D208" s="2" t="s">
        <v>2</v>
      </c>
      <c r="E208" s="2" t="s">
        <v>3</v>
      </c>
      <c r="F208" s="2" t="s">
        <v>2</v>
      </c>
      <c r="G208" s="2" t="s">
        <v>3</v>
      </c>
      <c r="H208" s="2" t="s">
        <v>2</v>
      </c>
      <c r="I208" s="2" t="s">
        <v>3</v>
      </c>
      <c r="J208" s="2" t="s">
        <v>2</v>
      </c>
      <c r="K208" s="2" t="s">
        <v>3</v>
      </c>
      <c r="L208" s="2" t="s">
        <v>2</v>
      </c>
      <c r="M208" s="2" t="s">
        <v>3</v>
      </c>
      <c r="N208" s="2" t="s">
        <v>2</v>
      </c>
      <c r="O208" s="2" t="s">
        <v>3</v>
      </c>
      <c r="P208" s="2" t="s">
        <v>2</v>
      </c>
      <c r="Q208" s="2" t="s">
        <v>3</v>
      </c>
    </row>
    <row r="210" spans="1:17" ht="16.5">
      <c r="A210" s="2" t="s">
        <v>209</v>
      </c>
      <c r="B210">
        <v>27</v>
      </c>
      <c r="C210">
        <v>4</v>
      </c>
      <c r="D210">
        <v>53</v>
      </c>
      <c r="E210">
        <v>28</v>
      </c>
      <c r="F210">
        <v>3</v>
      </c>
      <c r="G210">
        <v>0</v>
      </c>
      <c r="H210">
        <v>115</v>
      </c>
      <c r="I210">
        <v>13</v>
      </c>
      <c r="J210">
        <v>279</v>
      </c>
      <c r="K210">
        <v>86</v>
      </c>
      <c r="L210">
        <v>2</v>
      </c>
      <c r="M210">
        <v>2</v>
      </c>
      <c r="N210">
        <v>4</v>
      </c>
      <c r="O210">
        <v>2</v>
      </c>
      <c r="P210">
        <v>1</v>
      </c>
      <c r="Q210">
        <v>0</v>
      </c>
    </row>
    <row r="211" spans="1:17" ht="16.5">
      <c r="A211" s="2" t="s">
        <v>210</v>
      </c>
      <c r="B211">
        <v>4</v>
      </c>
      <c r="C211">
        <v>0</v>
      </c>
      <c r="D211">
        <v>5</v>
      </c>
      <c r="E211">
        <v>0</v>
      </c>
      <c r="F211">
        <v>0</v>
      </c>
      <c r="G211">
        <v>0</v>
      </c>
      <c r="H211">
        <v>23</v>
      </c>
      <c r="I211">
        <v>3</v>
      </c>
      <c r="J211">
        <v>42</v>
      </c>
      <c r="K211">
        <v>10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</row>
    <row r="212" spans="1:17" ht="16.5">
      <c r="A212" s="2" t="s">
        <v>211</v>
      </c>
      <c r="B212">
        <v>9</v>
      </c>
      <c r="C212">
        <v>0</v>
      </c>
      <c r="D212">
        <v>18</v>
      </c>
      <c r="E212">
        <v>17</v>
      </c>
      <c r="F212">
        <v>0</v>
      </c>
      <c r="G212">
        <v>0</v>
      </c>
      <c r="H212">
        <v>33</v>
      </c>
      <c r="I212">
        <v>7</v>
      </c>
      <c r="J212">
        <v>107</v>
      </c>
      <c r="K212">
        <v>38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</row>
    <row r="213" spans="1:17" ht="16.5">
      <c r="A213" s="2" t="s">
        <v>212</v>
      </c>
      <c r="B213">
        <v>2</v>
      </c>
      <c r="C213">
        <v>0</v>
      </c>
      <c r="D213">
        <v>4</v>
      </c>
      <c r="E213">
        <v>3</v>
      </c>
      <c r="F213">
        <v>0</v>
      </c>
      <c r="G213">
        <v>0</v>
      </c>
      <c r="H213">
        <v>17</v>
      </c>
      <c r="I213">
        <v>1</v>
      </c>
      <c r="J213">
        <v>32</v>
      </c>
      <c r="K213">
        <v>2</v>
      </c>
      <c r="L213">
        <v>0</v>
      </c>
      <c r="M213">
        <v>0</v>
      </c>
      <c r="N213">
        <v>1</v>
      </c>
      <c r="O213">
        <v>0</v>
      </c>
      <c r="P213">
        <v>0</v>
      </c>
      <c r="Q213">
        <v>0</v>
      </c>
    </row>
    <row r="214" spans="1:17" ht="16.5">
      <c r="A214" s="2" t="s">
        <v>213</v>
      </c>
      <c r="B214">
        <v>1</v>
      </c>
      <c r="C214">
        <v>1</v>
      </c>
      <c r="D214">
        <v>8</v>
      </c>
      <c r="E214">
        <v>0</v>
      </c>
      <c r="F214">
        <v>1</v>
      </c>
      <c r="G214">
        <v>0</v>
      </c>
      <c r="H214">
        <v>6</v>
      </c>
      <c r="I214">
        <v>0</v>
      </c>
      <c r="J214">
        <v>13</v>
      </c>
      <c r="K214">
        <v>3</v>
      </c>
      <c r="L214">
        <v>0</v>
      </c>
      <c r="M214">
        <v>1</v>
      </c>
      <c r="N214">
        <v>1</v>
      </c>
      <c r="O214">
        <v>0</v>
      </c>
      <c r="P214">
        <v>0</v>
      </c>
      <c r="Q214">
        <v>0</v>
      </c>
    </row>
    <row r="215" spans="1:17" ht="16.5">
      <c r="A215" s="2" t="s">
        <v>214</v>
      </c>
      <c r="B215">
        <v>2</v>
      </c>
      <c r="C215">
        <v>0</v>
      </c>
      <c r="D215">
        <v>5</v>
      </c>
      <c r="E215">
        <v>2</v>
      </c>
      <c r="F215">
        <v>0</v>
      </c>
      <c r="G215">
        <v>0</v>
      </c>
      <c r="H215">
        <v>12</v>
      </c>
      <c r="I215">
        <v>2</v>
      </c>
      <c r="J215">
        <v>33</v>
      </c>
      <c r="K215">
        <v>22</v>
      </c>
      <c r="L215">
        <v>2</v>
      </c>
      <c r="M215">
        <v>1</v>
      </c>
      <c r="N215">
        <v>0</v>
      </c>
      <c r="O215">
        <v>0</v>
      </c>
      <c r="P215">
        <v>0</v>
      </c>
      <c r="Q215">
        <v>0</v>
      </c>
    </row>
    <row r="216" spans="1:17" ht="16.5">
      <c r="A216" s="2" t="s">
        <v>215</v>
      </c>
      <c r="B216">
        <v>0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</row>
    <row r="217" spans="1:17" ht="16.5">
      <c r="A217" s="2" t="s">
        <v>216</v>
      </c>
      <c r="B217">
        <v>3</v>
      </c>
      <c r="C217">
        <v>0</v>
      </c>
      <c r="D217">
        <v>7</v>
      </c>
      <c r="E217">
        <v>1</v>
      </c>
      <c r="F217">
        <v>2</v>
      </c>
      <c r="G217">
        <v>0</v>
      </c>
      <c r="H217">
        <v>7</v>
      </c>
      <c r="I217">
        <v>0</v>
      </c>
      <c r="J217">
        <v>25</v>
      </c>
      <c r="K217">
        <v>1</v>
      </c>
      <c r="L217">
        <v>0</v>
      </c>
      <c r="M217">
        <v>0</v>
      </c>
      <c r="N217">
        <v>0</v>
      </c>
      <c r="O217">
        <v>2</v>
      </c>
      <c r="P217">
        <v>0</v>
      </c>
      <c r="Q217">
        <v>0</v>
      </c>
    </row>
    <row r="218" spans="1:17" ht="16.5">
      <c r="A218" s="2" t="s">
        <v>217</v>
      </c>
      <c r="B218">
        <v>0</v>
      </c>
      <c r="C218">
        <v>0</v>
      </c>
      <c r="D218">
        <v>2</v>
      </c>
      <c r="E218">
        <v>2</v>
      </c>
      <c r="F218">
        <v>0</v>
      </c>
      <c r="G218">
        <v>0</v>
      </c>
      <c r="H218">
        <v>4</v>
      </c>
      <c r="I218">
        <v>0</v>
      </c>
      <c r="J218">
        <v>2</v>
      </c>
      <c r="K218">
        <v>1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</row>
    <row r="219" spans="1:17" ht="16.5">
      <c r="A219" s="2" t="s">
        <v>218</v>
      </c>
      <c r="B219">
        <v>1</v>
      </c>
      <c r="C219">
        <v>0</v>
      </c>
      <c r="D219">
        <v>2</v>
      </c>
      <c r="E219">
        <v>2</v>
      </c>
      <c r="F219">
        <v>0</v>
      </c>
      <c r="G219">
        <v>0</v>
      </c>
      <c r="H219">
        <v>2</v>
      </c>
      <c r="I219">
        <v>0</v>
      </c>
      <c r="J219">
        <v>2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</row>
    <row r="220" spans="1:17" ht="16.5">
      <c r="A220" s="2" t="s">
        <v>219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2</v>
      </c>
      <c r="I220">
        <v>0</v>
      </c>
      <c r="J220">
        <v>1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0</v>
      </c>
    </row>
    <row r="221" spans="1:17" ht="16.5">
      <c r="A221" s="2" t="s">
        <v>220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</row>
    <row r="222" spans="1:17" ht="16.5">
      <c r="A222" s="2" t="s">
        <v>221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</row>
    <row r="223" spans="1:17" ht="16.5">
      <c r="A223" s="2" t="s">
        <v>222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</row>
    <row r="224" spans="1:17" ht="16.5">
      <c r="A224" s="2" t="s">
        <v>223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1</v>
      </c>
      <c r="I224">
        <v>0</v>
      </c>
      <c r="J224">
        <v>8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</row>
    <row r="225" spans="1:17" ht="16.5">
      <c r="A225" s="2" t="s">
        <v>224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1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</row>
    <row r="226" spans="1:17" ht="16.5">
      <c r="A226" s="2" t="s">
        <v>225</v>
      </c>
      <c r="B226">
        <v>1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2</v>
      </c>
      <c r="I226">
        <v>0</v>
      </c>
      <c r="J226">
        <v>2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</row>
    <row r="227" spans="1:17" ht="16.5">
      <c r="A227" s="2" t="s">
        <v>226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</row>
    <row r="228" spans="1:17" ht="16.5">
      <c r="A228" s="2" t="s">
        <v>227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</row>
    <row r="229" spans="1:17" ht="16.5">
      <c r="A229" s="2" t="s">
        <v>228</v>
      </c>
      <c r="B229">
        <v>4</v>
      </c>
      <c r="C229">
        <v>2</v>
      </c>
      <c r="D229">
        <v>1</v>
      </c>
      <c r="E229">
        <v>0</v>
      </c>
      <c r="F229">
        <v>0</v>
      </c>
      <c r="G229">
        <v>0</v>
      </c>
      <c r="H229">
        <v>3</v>
      </c>
      <c r="I229">
        <v>0</v>
      </c>
      <c r="J229">
        <v>3</v>
      </c>
      <c r="K229">
        <v>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</row>
    <row r="230" spans="1:17" ht="16.5">
      <c r="A230" s="2" t="s">
        <v>229</v>
      </c>
      <c r="B230">
        <v>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</row>
    <row r="231" spans="1:17" ht="16.5">
      <c r="A231" s="2" t="s">
        <v>230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</row>
    <row r="232" spans="1:17" ht="16.5">
      <c r="A232" s="2" t="s">
        <v>231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</row>
    <row r="233" spans="2:17" ht="16.5"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</row>
    <row r="235" ht="16.5">
      <c r="B235" s="133"/>
    </row>
    <row r="236" spans="2:16" ht="16.5">
      <c r="B236" s="2" t="s">
        <v>120</v>
      </c>
      <c r="D236" s="2" t="s">
        <v>507</v>
      </c>
      <c r="F236" s="2" t="s">
        <v>122</v>
      </c>
      <c r="H236" s="2" t="s">
        <v>508</v>
      </c>
      <c r="J236" s="2" t="s">
        <v>509</v>
      </c>
      <c r="L236" s="2" t="s">
        <v>510</v>
      </c>
      <c r="N236" s="2" t="s">
        <v>126</v>
      </c>
      <c r="P236" s="2" t="s">
        <v>127</v>
      </c>
    </row>
    <row r="237" spans="2:17" ht="16.5">
      <c r="B237" s="2" t="s">
        <v>2</v>
      </c>
      <c r="C237" s="2" t="s">
        <v>3</v>
      </c>
      <c r="D237" s="2" t="s">
        <v>2</v>
      </c>
      <c r="E237" s="2" t="s">
        <v>3</v>
      </c>
      <c r="F237" s="2" t="s">
        <v>2</v>
      </c>
      <c r="G237" s="2" t="s">
        <v>3</v>
      </c>
      <c r="H237" s="2" t="s">
        <v>2</v>
      </c>
      <c r="I237" s="2" t="s">
        <v>3</v>
      </c>
      <c r="J237" s="2" t="s">
        <v>2</v>
      </c>
      <c r="K237" s="2" t="s">
        <v>3</v>
      </c>
      <c r="L237" s="2" t="s">
        <v>2</v>
      </c>
      <c r="M237" s="2" t="s">
        <v>3</v>
      </c>
      <c r="N237" s="2" t="s">
        <v>2</v>
      </c>
      <c r="O237" s="2" t="s">
        <v>3</v>
      </c>
      <c r="P237" s="2" t="s">
        <v>2</v>
      </c>
      <c r="Q237" s="2" t="s">
        <v>3</v>
      </c>
    </row>
    <row r="239" spans="1:17" ht="16.5">
      <c r="A239" s="2" t="s">
        <v>209</v>
      </c>
      <c r="B239">
        <v>271</v>
      </c>
      <c r="C239">
        <v>85</v>
      </c>
      <c r="D239">
        <v>24</v>
      </c>
      <c r="E239">
        <v>9</v>
      </c>
      <c r="F239">
        <v>92</v>
      </c>
      <c r="G239">
        <v>71</v>
      </c>
      <c r="H239">
        <v>41</v>
      </c>
      <c r="I239">
        <v>22</v>
      </c>
      <c r="J239">
        <v>9</v>
      </c>
      <c r="K239">
        <v>6</v>
      </c>
      <c r="L239">
        <v>256</v>
      </c>
      <c r="M239">
        <v>98</v>
      </c>
      <c r="N239">
        <v>131</v>
      </c>
      <c r="O239">
        <v>50</v>
      </c>
      <c r="P239">
        <v>152</v>
      </c>
      <c r="Q239">
        <v>51</v>
      </c>
    </row>
    <row r="240" spans="1:17" ht="16.5">
      <c r="A240" s="2" t="s">
        <v>210</v>
      </c>
      <c r="B240">
        <v>28</v>
      </c>
      <c r="C240">
        <v>6</v>
      </c>
      <c r="D240">
        <v>5</v>
      </c>
      <c r="E240">
        <v>1</v>
      </c>
      <c r="F240">
        <v>15</v>
      </c>
      <c r="G240">
        <v>17</v>
      </c>
      <c r="H240">
        <v>5</v>
      </c>
      <c r="I240">
        <v>2</v>
      </c>
      <c r="J240">
        <v>1</v>
      </c>
      <c r="K240">
        <v>0</v>
      </c>
      <c r="L240">
        <v>31</v>
      </c>
      <c r="M240">
        <v>5</v>
      </c>
      <c r="N240">
        <v>11</v>
      </c>
      <c r="O240">
        <v>0</v>
      </c>
      <c r="P240">
        <v>13</v>
      </c>
      <c r="Q240">
        <v>3</v>
      </c>
    </row>
    <row r="241" spans="1:17" ht="16.5">
      <c r="A241" s="2" t="s">
        <v>211</v>
      </c>
      <c r="B241">
        <v>150</v>
      </c>
      <c r="C241">
        <v>62</v>
      </c>
      <c r="D241">
        <v>10</v>
      </c>
      <c r="E241">
        <v>4</v>
      </c>
      <c r="F241">
        <v>34</v>
      </c>
      <c r="G241">
        <v>26</v>
      </c>
      <c r="H241">
        <v>15</v>
      </c>
      <c r="I241">
        <v>13</v>
      </c>
      <c r="J241">
        <v>6</v>
      </c>
      <c r="K241">
        <v>5</v>
      </c>
      <c r="L241">
        <v>110</v>
      </c>
      <c r="M241">
        <v>45</v>
      </c>
      <c r="N241">
        <v>76</v>
      </c>
      <c r="O241">
        <v>42</v>
      </c>
      <c r="P241">
        <v>74</v>
      </c>
      <c r="Q241">
        <v>30</v>
      </c>
    </row>
    <row r="242" spans="1:17" ht="16.5">
      <c r="A242" s="2" t="s">
        <v>212</v>
      </c>
      <c r="B242">
        <v>32</v>
      </c>
      <c r="C242">
        <v>3</v>
      </c>
      <c r="D242">
        <v>0</v>
      </c>
      <c r="E242">
        <v>0</v>
      </c>
      <c r="F242">
        <v>7</v>
      </c>
      <c r="G242">
        <v>3</v>
      </c>
      <c r="H242">
        <v>5</v>
      </c>
      <c r="I242">
        <v>1</v>
      </c>
      <c r="J242">
        <v>1</v>
      </c>
      <c r="K242">
        <v>1</v>
      </c>
      <c r="L242">
        <v>26</v>
      </c>
      <c r="M242">
        <v>4</v>
      </c>
      <c r="N242">
        <v>6</v>
      </c>
      <c r="O242">
        <v>0</v>
      </c>
      <c r="P242">
        <v>10</v>
      </c>
      <c r="Q242">
        <v>3</v>
      </c>
    </row>
    <row r="243" spans="1:17" ht="16.5">
      <c r="A243" s="2" t="s">
        <v>213</v>
      </c>
      <c r="B243">
        <v>4</v>
      </c>
      <c r="C243">
        <v>3</v>
      </c>
      <c r="D243">
        <v>2</v>
      </c>
      <c r="E243">
        <v>0</v>
      </c>
      <c r="F243">
        <v>3</v>
      </c>
      <c r="G243">
        <v>5</v>
      </c>
      <c r="H243">
        <v>3</v>
      </c>
      <c r="I243">
        <v>0</v>
      </c>
      <c r="J243">
        <v>0</v>
      </c>
      <c r="K243">
        <v>0</v>
      </c>
      <c r="L243">
        <v>9</v>
      </c>
      <c r="M243">
        <v>4</v>
      </c>
      <c r="N243">
        <v>6</v>
      </c>
      <c r="O243">
        <v>1</v>
      </c>
      <c r="P243">
        <v>7</v>
      </c>
      <c r="Q243">
        <v>0</v>
      </c>
    </row>
    <row r="244" spans="1:17" ht="16.5">
      <c r="A244" s="2" t="s">
        <v>214</v>
      </c>
      <c r="B244">
        <v>15</v>
      </c>
      <c r="C244">
        <v>1</v>
      </c>
      <c r="D244">
        <v>4</v>
      </c>
      <c r="E244">
        <v>1</v>
      </c>
      <c r="F244">
        <v>9</v>
      </c>
      <c r="G244">
        <v>4</v>
      </c>
      <c r="H244">
        <v>2</v>
      </c>
      <c r="I244">
        <v>1</v>
      </c>
      <c r="J244">
        <v>0</v>
      </c>
      <c r="K244">
        <v>0</v>
      </c>
      <c r="L244">
        <v>50</v>
      </c>
      <c r="M244">
        <v>20</v>
      </c>
      <c r="N244">
        <v>6</v>
      </c>
      <c r="O244">
        <v>0</v>
      </c>
      <c r="P244">
        <v>19</v>
      </c>
      <c r="Q244">
        <v>6</v>
      </c>
    </row>
    <row r="245" spans="1:17" ht="16.5">
      <c r="A245" s="2" t="s">
        <v>215</v>
      </c>
      <c r="B245">
        <v>1</v>
      </c>
      <c r="C245">
        <v>1</v>
      </c>
      <c r="D245">
        <v>0</v>
      </c>
      <c r="E245">
        <v>0</v>
      </c>
      <c r="F245">
        <v>0</v>
      </c>
      <c r="G245">
        <v>1</v>
      </c>
      <c r="H245">
        <v>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4</v>
      </c>
      <c r="Q245">
        <v>1</v>
      </c>
    </row>
    <row r="246" spans="1:17" ht="16.5">
      <c r="A246" s="2" t="s">
        <v>216</v>
      </c>
      <c r="B246">
        <v>10</v>
      </c>
      <c r="C246">
        <v>2</v>
      </c>
      <c r="D246">
        <v>0</v>
      </c>
      <c r="E246">
        <v>1</v>
      </c>
      <c r="F246">
        <v>6</v>
      </c>
      <c r="G246">
        <v>4</v>
      </c>
      <c r="H246">
        <v>3</v>
      </c>
      <c r="I246">
        <v>4</v>
      </c>
      <c r="J246">
        <v>1</v>
      </c>
      <c r="K246">
        <v>0</v>
      </c>
      <c r="L246">
        <v>11</v>
      </c>
      <c r="M246">
        <v>5</v>
      </c>
      <c r="N246">
        <v>10</v>
      </c>
      <c r="O246">
        <v>2</v>
      </c>
      <c r="P246">
        <v>13</v>
      </c>
      <c r="Q246">
        <v>3</v>
      </c>
    </row>
    <row r="247" spans="1:17" ht="16.5">
      <c r="A247" s="2" t="s">
        <v>217</v>
      </c>
      <c r="B247">
        <v>6</v>
      </c>
      <c r="C247">
        <v>2</v>
      </c>
      <c r="D247">
        <v>0</v>
      </c>
      <c r="E247">
        <v>1</v>
      </c>
      <c r="F247">
        <v>2</v>
      </c>
      <c r="G247">
        <v>1</v>
      </c>
      <c r="H247">
        <v>1</v>
      </c>
      <c r="I247">
        <v>0</v>
      </c>
      <c r="J247">
        <v>0</v>
      </c>
      <c r="K247">
        <v>0</v>
      </c>
      <c r="L247">
        <v>2</v>
      </c>
      <c r="M247">
        <v>0</v>
      </c>
      <c r="N247">
        <v>0</v>
      </c>
      <c r="O247">
        <v>0</v>
      </c>
      <c r="P247">
        <v>1</v>
      </c>
      <c r="Q247">
        <v>0</v>
      </c>
    </row>
    <row r="248" spans="1:17" ht="16.5">
      <c r="A248" s="2" t="s">
        <v>218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</v>
      </c>
      <c r="Q248">
        <v>0</v>
      </c>
    </row>
    <row r="249" spans="1:17" ht="16.5">
      <c r="A249" s="2" t="s">
        <v>219</v>
      </c>
      <c r="B249">
        <v>2</v>
      </c>
      <c r="C249">
        <v>1</v>
      </c>
      <c r="D249">
        <v>1</v>
      </c>
      <c r="E249">
        <v>0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1</v>
      </c>
      <c r="O249">
        <v>0</v>
      </c>
      <c r="P249">
        <v>0</v>
      </c>
      <c r="Q249">
        <v>0</v>
      </c>
    </row>
    <row r="250" spans="1:17" ht="16.5">
      <c r="A250" s="2" t="s">
        <v>220</v>
      </c>
      <c r="B250">
        <v>1</v>
      </c>
      <c r="C250">
        <v>0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1</v>
      </c>
      <c r="M250">
        <v>0</v>
      </c>
      <c r="N250">
        <v>1</v>
      </c>
      <c r="O250">
        <v>1</v>
      </c>
      <c r="P250">
        <v>0</v>
      </c>
      <c r="Q250">
        <v>0</v>
      </c>
    </row>
    <row r="251" spans="1:17" ht="16.5">
      <c r="A251" s="2" t="s">
        <v>221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</row>
    <row r="252" spans="1:17" ht="16.5">
      <c r="A252" s="2" t="s">
        <v>222</v>
      </c>
      <c r="B252">
        <v>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1</v>
      </c>
      <c r="M252">
        <v>1</v>
      </c>
      <c r="N252">
        <v>0</v>
      </c>
      <c r="O252">
        <v>0</v>
      </c>
      <c r="P252">
        <v>0</v>
      </c>
      <c r="Q252">
        <v>0</v>
      </c>
    </row>
    <row r="253" spans="1:17" ht="16.5">
      <c r="A253" s="2" t="s">
        <v>223</v>
      </c>
      <c r="B253">
        <v>0</v>
      </c>
      <c r="C253">
        <v>0</v>
      </c>
      <c r="D253">
        <v>0</v>
      </c>
      <c r="E253">
        <v>1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9</v>
      </c>
      <c r="M253">
        <v>13</v>
      </c>
      <c r="N253">
        <v>2</v>
      </c>
      <c r="O253">
        <v>0</v>
      </c>
      <c r="P253">
        <v>1</v>
      </c>
      <c r="Q253">
        <v>2</v>
      </c>
    </row>
    <row r="254" spans="1:17" ht="16.5">
      <c r="A254" s="2" t="s">
        <v>224</v>
      </c>
      <c r="B254">
        <v>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3</v>
      </c>
      <c r="Q254">
        <v>2</v>
      </c>
    </row>
    <row r="255" spans="1:17" ht="16.5">
      <c r="A255" s="2" t="s">
        <v>225</v>
      </c>
      <c r="B255">
        <v>1</v>
      </c>
      <c r="C255">
        <v>0</v>
      </c>
      <c r="D255">
        <v>0</v>
      </c>
      <c r="E255">
        <v>0</v>
      </c>
      <c r="F255">
        <v>1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1</v>
      </c>
      <c r="M255">
        <v>1</v>
      </c>
      <c r="N255">
        <v>1</v>
      </c>
      <c r="O255">
        <v>0</v>
      </c>
      <c r="P255">
        <v>2</v>
      </c>
      <c r="Q255">
        <v>0</v>
      </c>
    </row>
    <row r="256" spans="1:17" ht="16.5">
      <c r="A256" s="2" t="s">
        <v>226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</row>
    <row r="257" spans="1:17" ht="16.5">
      <c r="A257" s="2" t="s">
        <v>227</v>
      </c>
      <c r="B257">
        <v>3</v>
      </c>
      <c r="C257">
        <v>0</v>
      </c>
      <c r="D257">
        <v>0</v>
      </c>
      <c r="E257">
        <v>0</v>
      </c>
      <c r="F257">
        <v>1</v>
      </c>
      <c r="G257">
        <v>1</v>
      </c>
      <c r="H257">
        <v>0</v>
      </c>
      <c r="I257">
        <v>1</v>
      </c>
      <c r="J257">
        <v>0</v>
      </c>
      <c r="K257">
        <v>0</v>
      </c>
      <c r="L257">
        <v>0</v>
      </c>
      <c r="M257">
        <v>0</v>
      </c>
      <c r="N257">
        <v>1</v>
      </c>
      <c r="O257">
        <v>0</v>
      </c>
      <c r="P257">
        <v>0</v>
      </c>
      <c r="Q257">
        <v>0</v>
      </c>
    </row>
    <row r="258" spans="1:17" ht="16.5">
      <c r="A258" s="2" t="s">
        <v>228</v>
      </c>
      <c r="B258">
        <v>15</v>
      </c>
      <c r="C258">
        <v>4</v>
      </c>
      <c r="D258">
        <v>1</v>
      </c>
      <c r="E258">
        <v>0</v>
      </c>
      <c r="F258">
        <v>10</v>
      </c>
      <c r="G258">
        <v>8</v>
      </c>
      <c r="H258">
        <v>3</v>
      </c>
      <c r="I258">
        <v>0</v>
      </c>
      <c r="J258">
        <v>0</v>
      </c>
      <c r="K258">
        <v>0</v>
      </c>
      <c r="L258">
        <v>4</v>
      </c>
      <c r="M258">
        <v>0</v>
      </c>
      <c r="N258">
        <v>8</v>
      </c>
      <c r="O258">
        <v>4</v>
      </c>
      <c r="P258">
        <v>4</v>
      </c>
      <c r="Q258">
        <v>1</v>
      </c>
    </row>
    <row r="259" spans="1:17" ht="16.5">
      <c r="A259" s="2" t="s">
        <v>229</v>
      </c>
      <c r="B259">
        <v>1</v>
      </c>
      <c r="C259">
        <v>0</v>
      </c>
      <c r="D259">
        <v>0</v>
      </c>
      <c r="E259">
        <v>0</v>
      </c>
      <c r="F259">
        <v>4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2</v>
      </c>
      <c r="O259">
        <v>0</v>
      </c>
      <c r="P259">
        <v>0</v>
      </c>
      <c r="Q259">
        <v>0</v>
      </c>
    </row>
    <row r="260" spans="1:17" ht="16.5">
      <c r="A260" s="2" t="s">
        <v>230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</row>
    <row r="261" spans="1:17" ht="16.5">
      <c r="A261" s="2" t="s">
        <v>231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</row>
    <row r="264" ht="16.5">
      <c r="B264" s="133"/>
    </row>
    <row r="265" spans="2:14" ht="16.5">
      <c r="B265" s="2" t="s">
        <v>511</v>
      </c>
      <c r="D265" s="2" t="s">
        <v>512</v>
      </c>
      <c r="F265" s="2" t="s">
        <v>513</v>
      </c>
      <c r="H265" s="2" t="s">
        <v>514</v>
      </c>
      <c r="J265" s="2" t="s">
        <v>515</v>
      </c>
      <c r="L265" s="2" t="s">
        <v>516</v>
      </c>
      <c r="N265" s="2" t="s">
        <v>517</v>
      </c>
    </row>
    <row r="266" spans="2:15" ht="16.5">
      <c r="B266" s="2" t="s">
        <v>2</v>
      </c>
      <c r="C266" s="2" t="s">
        <v>3</v>
      </c>
      <c r="D266" s="2" t="s">
        <v>2</v>
      </c>
      <c r="E266" s="2" t="s">
        <v>3</v>
      </c>
      <c r="F266" s="2" t="s">
        <v>2</v>
      </c>
      <c r="G266" s="2" t="s">
        <v>3</v>
      </c>
      <c r="H266" s="2" t="s">
        <v>2</v>
      </c>
      <c r="I266" s="2" t="s">
        <v>3</v>
      </c>
      <c r="J266" s="2" t="s">
        <v>2</v>
      </c>
      <c r="K266" s="2" t="s">
        <v>3</v>
      </c>
      <c r="L266" s="2" t="s">
        <v>2</v>
      </c>
      <c r="M266" s="2" t="s">
        <v>3</v>
      </c>
      <c r="N266" s="2" t="s">
        <v>2</v>
      </c>
      <c r="O266" s="2" t="s">
        <v>3</v>
      </c>
    </row>
    <row r="268" spans="1:15" ht="16.5">
      <c r="A268" s="2" t="s">
        <v>209</v>
      </c>
      <c r="B268">
        <v>60</v>
      </c>
      <c r="C268">
        <v>44</v>
      </c>
      <c r="D268" s="137">
        <v>1691</v>
      </c>
      <c r="E268">
        <v>359</v>
      </c>
      <c r="F268">
        <v>1</v>
      </c>
      <c r="G268">
        <v>0</v>
      </c>
      <c r="H268">
        <v>4</v>
      </c>
      <c r="I268">
        <v>10</v>
      </c>
      <c r="J268">
        <v>8</v>
      </c>
      <c r="K268">
        <v>2</v>
      </c>
      <c r="L268">
        <v>20</v>
      </c>
      <c r="M268">
        <v>5</v>
      </c>
      <c r="N268">
        <v>203</v>
      </c>
      <c r="O268">
        <f>262+2</f>
        <v>264</v>
      </c>
    </row>
    <row r="269" spans="1:15" ht="16.5">
      <c r="A269" s="2" t="s">
        <v>210</v>
      </c>
      <c r="B269">
        <v>7</v>
      </c>
      <c r="C269">
        <v>6</v>
      </c>
      <c r="D269">
        <v>233</v>
      </c>
      <c r="E269">
        <v>34</v>
      </c>
      <c r="F269">
        <v>1</v>
      </c>
      <c r="G269">
        <v>0</v>
      </c>
      <c r="H269">
        <v>0</v>
      </c>
      <c r="I269">
        <v>1</v>
      </c>
      <c r="J269">
        <v>0</v>
      </c>
      <c r="K269">
        <v>0</v>
      </c>
      <c r="L269">
        <v>1</v>
      </c>
      <c r="M269">
        <v>0</v>
      </c>
      <c r="N269">
        <v>42</v>
      </c>
      <c r="O269">
        <v>46</v>
      </c>
    </row>
    <row r="270" spans="1:15" ht="16.5">
      <c r="A270" s="2" t="s">
        <v>211</v>
      </c>
      <c r="B270">
        <v>10</v>
      </c>
      <c r="C270">
        <v>9</v>
      </c>
      <c r="D270">
        <v>724</v>
      </c>
      <c r="E270">
        <v>186</v>
      </c>
      <c r="F270">
        <v>0</v>
      </c>
      <c r="G270">
        <v>0</v>
      </c>
      <c r="H270">
        <v>1</v>
      </c>
      <c r="I270">
        <v>7</v>
      </c>
      <c r="J270">
        <v>5</v>
      </c>
      <c r="K270">
        <v>2</v>
      </c>
      <c r="L270">
        <v>10</v>
      </c>
      <c r="M270">
        <v>4</v>
      </c>
      <c r="N270">
        <v>67</v>
      </c>
      <c r="O270">
        <v>110</v>
      </c>
    </row>
    <row r="271" spans="1:15" ht="16.5">
      <c r="A271" s="2" t="s">
        <v>212</v>
      </c>
      <c r="B271">
        <v>3</v>
      </c>
      <c r="C271">
        <v>5</v>
      </c>
      <c r="D271">
        <v>193</v>
      </c>
      <c r="E271">
        <v>37</v>
      </c>
      <c r="F271">
        <v>0</v>
      </c>
      <c r="G271">
        <v>0</v>
      </c>
      <c r="H271">
        <v>1</v>
      </c>
      <c r="I271">
        <v>0</v>
      </c>
      <c r="J271">
        <v>1</v>
      </c>
      <c r="K271">
        <v>0</v>
      </c>
      <c r="L271">
        <v>3</v>
      </c>
      <c r="M271">
        <v>0</v>
      </c>
      <c r="N271">
        <v>17</v>
      </c>
      <c r="O271">
        <v>23</v>
      </c>
    </row>
    <row r="272" spans="1:15" ht="16.5">
      <c r="A272" s="2" t="s">
        <v>213</v>
      </c>
      <c r="B272">
        <v>1</v>
      </c>
      <c r="C272">
        <v>2</v>
      </c>
      <c r="D272">
        <v>99</v>
      </c>
      <c r="E272">
        <v>13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14</v>
      </c>
      <c r="O272">
        <v>22</v>
      </c>
    </row>
    <row r="273" spans="1:15" ht="16.5">
      <c r="A273" s="2" t="s">
        <v>214</v>
      </c>
      <c r="B273">
        <v>3</v>
      </c>
      <c r="C273">
        <v>6</v>
      </c>
      <c r="D273">
        <v>150</v>
      </c>
      <c r="E273">
        <v>27</v>
      </c>
      <c r="F273">
        <v>0</v>
      </c>
      <c r="G273">
        <v>0</v>
      </c>
      <c r="H273">
        <v>0</v>
      </c>
      <c r="I273">
        <v>0</v>
      </c>
      <c r="J273">
        <v>1</v>
      </c>
      <c r="K273">
        <v>0</v>
      </c>
      <c r="L273">
        <v>3</v>
      </c>
      <c r="M273">
        <v>1</v>
      </c>
      <c r="N273">
        <v>15</v>
      </c>
      <c r="O273">
        <v>22</v>
      </c>
    </row>
    <row r="274" spans="1:15" ht="16.5">
      <c r="A274" s="2" t="s">
        <v>215</v>
      </c>
      <c r="B274">
        <v>0</v>
      </c>
      <c r="C274">
        <v>0</v>
      </c>
      <c r="D274">
        <v>9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1</v>
      </c>
      <c r="O274">
        <v>2</v>
      </c>
    </row>
    <row r="275" spans="1:15" ht="16.5">
      <c r="A275" s="2" t="s">
        <v>216</v>
      </c>
      <c r="B275">
        <v>3</v>
      </c>
      <c r="C275">
        <v>0</v>
      </c>
      <c r="D275">
        <v>85</v>
      </c>
      <c r="E275">
        <v>19</v>
      </c>
      <c r="F275">
        <v>0</v>
      </c>
      <c r="G275">
        <v>0</v>
      </c>
      <c r="H275">
        <v>0</v>
      </c>
      <c r="I275">
        <v>1</v>
      </c>
      <c r="J275">
        <v>0</v>
      </c>
      <c r="K275">
        <v>0</v>
      </c>
      <c r="L275">
        <v>0</v>
      </c>
      <c r="M275">
        <v>0</v>
      </c>
      <c r="N275">
        <v>16</v>
      </c>
      <c r="O275">
        <v>7</v>
      </c>
    </row>
    <row r="276" spans="1:15" ht="16.5">
      <c r="A276" s="2" t="s">
        <v>217</v>
      </c>
      <c r="B276">
        <v>0</v>
      </c>
      <c r="C276">
        <v>1</v>
      </c>
      <c r="D276">
        <v>23</v>
      </c>
      <c r="E276">
        <v>8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1</v>
      </c>
      <c r="M276">
        <v>0</v>
      </c>
      <c r="N276">
        <v>7</v>
      </c>
      <c r="O276">
        <v>5</v>
      </c>
    </row>
    <row r="277" spans="1:15" ht="16.5">
      <c r="A277" s="2" t="s">
        <v>218</v>
      </c>
      <c r="B277">
        <v>0</v>
      </c>
      <c r="C277">
        <v>0</v>
      </c>
      <c r="D277">
        <v>10</v>
      </c>
      <c r="E277">
        <v>1</v>
      </c>
      <c r="F277">
        <v>0</v>
      </c>
      <c r="G277">
        <v>0</v>
      </c>
      <c r="H277">
        <v>2</v>
      </c>
      <c r="I277">
        <v>1</v>
      </c>
      <c r="J277">
        <v>0</v>
      </c>
      <c r="K277">
        <v>0</v>
      </c>
      <c r="L277">
        <v>0</v>
      </c>
      <c r="M277">
        <v>0</v>
      </c>
      <c r="N277">
        <v>1</v>
      </c>
      <c r="O277">
        <v>0</v>
      </c>
    </row>
    <row r="278" spans="1:15" ht="16.5">
      <c r="A278" s="2" t="s">
        <v>219</v>
      </c>
      <c r="B278">
        <v>0</v>
      </c>
      <c r="C278">
        <v>0</v>
      </c>
      <c r="D278">
        <v>32</v>
      </c>
      <c r="E278">
        <v>10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1</v>
      </c>
    </row>
    <row r="279" spans="1:15" ht="16.5">
      <c r="A279" s="2" t="s">
        <v>220</v>
      </c>
      <c r="B279">
        <v>0</v>
      </c>
      <c r="C279">
        <v>0</v>
      </c>
      <c r="D279">
        <v>10</v>
      </c>
      <c r="E279">
        <v>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2</v>
      </c>
      <c r="O279">
        <v>0</v>
      </c>
    </row>
    <row r="280" spans="1:15" ht="16.5">
      <c r="A280" s="2" t="s">
        <v>221</v>
      </c>
      <c r="B280">
        <v>0</v>
      </c>
      <c r="C280">
        <v>0</v>
      </c>
      <c r="D280">
        <v>18</v>
      </c>
      <c r="E280">
        <v>2</v>
      </c>
      <c r="F280">
        <v>0</v>
      </c>
      <c r="G280">
        <v>0</v>
      </c>
      <c r="H280">
        <v>0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</row>
    <row r="281" spans="1:15" ht="16.5">
      <c r="A281" s="2" t="s">
        <v>222</v>
      </c>
      <c r="B281">
        <v>0</v>
      </c>
      <c r="C281">
        <v>0</v>
      </c>
      <c r="D281">
        <v>4</v>
      </c>
      <c r="E281">
        <v>1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2</v>
      </c>
      <c r="O281">
        <f>4+2</f>
        <v>6</v>
      </c>
    </row>
    <row r="282" spans="1:15" ht="16.5">
      <c r="A282" s="2" t="s">
        <v>223</v>
      </c>
      <c r="B282">
        <v>0</v>
      </c>
      <c r="C282">
        <v>0</v>
      </c>
      <c r="D282">
        <v>16</v>
      </c>
      <c r="E282">
        <v>1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2</v>
      </c>
      <c r="O282">
        <v>1</v>
      </c>
    </row>
    <row r="283" spans="1:15" ht="16.5">
      <c r="A283" s="2" t="s">
        <v>224</v>
      </c>
      <c r="B283">
        <v>0</v>
      </c>
      <c r="C283">
        <v>0</v>
      </c>
      <c r="D283">
        <v>5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</row>
    <row r="284" spans="1:15" ht="16.5">
      <c r="A284" s="2" t="s">
        <v>225</v>
      </c>
      <c r="B284">
        <v>6</v>
      </c>
      <c r="C284">
        <v>2</v>
      </c>
      <c r="D284">
        <v>12</v>
      </c>
      <c r="E284">
        <v>2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3</v>
      </c>
      <c r="O284">
        <v>2</v>
      </c>
    </row>
    <row r="285" spans="1:15" ht="16.5">
      <c r="A285" s="2" t="s">
        <v>226</v>
      </c>
      <c r="B285">
        <v>0</v>
      </c>
      <c r="C285">
        <v>0</v>
      </c>
      <c r="D285">
        <v>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</row>
    <row r="286" spans="1:15" ht="16.5">
      <c r="A286" s="2" t="s">
        <v>227</v>
      </c>
      <c r="B286">
        <v>1</v>
      </c>
      <c r="C286">
        <v>0</v>
      </c>
      <c r="D286">
        <v>8</v>
      </c>
      <c r="E286">
        <v>2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1</v>
      </c>
      <c r="O286">
        <v>1</v>
      </c>
    </row>
    <row r="287" spans="1:15" ht="16.5">
      <c r="A287" s="2" t="s">
        <v>228</v>
      </c>
      <c r="B287">
        <v>26</v>
      </c>
      <c r="C287">
        <v>13</v>
      </c>
      <c r="D287">
        <v>53</v>
      </c>
      <c r="E287">
        <v>11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2</v>
      </c>
      <c r="M287">
        <v>0</v>
      </c>
      <c r="N287">
        <v>11</v>
      </c>
      <c r="O287">
        <v>14</v>
      </c>
    </row>
    <row r="288" spans="1:15" ht="16.5">
      <c r="A288" s="2" t="s">
        <v>229</v>
      </c>
      <c r="B288">
        <v>0</v>
      </c>
      <c r="C288">
        <v>0</v>
      </c>
      <c r="D288">
        <v>5</v>
      </c>
      <c r="E288">
        <v>2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1</v>
      </c>
      <c r="O288">
        <v>2</v>
      </c>
    </row>
    <row r="289" spans="1:15" ht="16.5">
      <c r="A289" s="2" t="s">
        <v>230</v>
      </c>
      <c r="B289">
        <v>0</v>
      </c>
      <c r="C289">
        <v>0</v>
      </c>
      <c r="D289">
        <v>1</v>
      </c>
      <c r="E289">
        <v>1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</row>
    <row r="290" spans="1:15" ht="16.5">
      <c r="A290" s="2" t="s">
        <v>231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</row>
    <row r="293" ht="16.5">
      <c r="B293" s="133"/>
    </row>
    <row r="294" spans="2:16" ht="16.5">
      <c r="B294" s="2" t="s">
        <v>518</v>
      </c>
      <c r="D294" s="2" t="s">
        <v>519</v>
      </c>
      <c r="F294" s="2" t="s">
        <v>520</v>
      </c>
      <c r="H294" s="2" t="s">
        <v>521</v>
      </c>
      <c r="J294" s="2" t="s">
        <v>522</v>
      </c>
      <c r="L294" s="2" t="s">
        <v>523</v>
      </c>
      <c r="N294" s="2" t="s">
        <v>524</v>
      </c>
      <c r="P294" s="2" t="s">
        <v>525</v>
      </c>
    </row>
    <row r="295" spans="2:17" ht="16.5">
      <c r="B295" s="2" t="s">
        <v>2</v>
      </c>
      <c r="C295" s="2" t="s">
        <v>3</v>
      </c>
      <c r="D295" s="2" t="s">
        <v>2</v>
      </c>
      <c r="E295" s="2" t="s">
        <v>3</v>
      </c>
      <c r="F295" s="2" t="s">
        <v>2</v>
      </c>
      <c r="G295" s="2" t="s">
        <v>3</v>
      </c>
      <c r="H295" s="2" t="s">
        <v>2</v>
      </c>
      <c r="I295" s="2" t="s">
        <v>3</v>
      </c>
      <c r="J295" s="2" t="s">
        <v>2</v>
      </c>
      <c r="K295" s="2" t="s">
        <v>3</v>
      </c>
      <c r="L295" s="2" t="s">
        <v>2</v>
      </c>
      <c r="M295" s="2" t="s">
        <v>3</v>
      </c>
      <c r="N295" s="2" t="s">
        <v>2</v>
      </c>
      <c r="O295" s="2" t="s">
        <v>3</v>
      </c>
      <c r="P295" s="2" t="s">
        <v>2</v>
      </c>
      <c r="Q295" s="2" t="s">
        <v>3</v>
      </c>
    </row>
    <row r="297" spans="1:17" ht="16.5">
      <c r="A297" s="2" t="s">
        <v>209</v>
      </c>
      <c r="B297">
        <v>6</v>
      </c>
      <c r="C297">
        <v>6</v>
      </c>
      <c r="D297">
        <v>23</v>
      </c>
      <c r="E297">
        <v>22</v>
      </c>
      <c r="F297">
        <v>9</v>
      </c>
      <c r="G297">
        <v>5</v>
      </c>
      <c r="H297">
        <v>8</v>
      </c>
      <c r="I297">
        <v>6</v>
      </c>
      <c r="J297">
        <v>5</v>
      </c>
      <c r="K297">
        <v>2</v>
      </c>
      <c r="L297">
        <v>2</v>
      </c>
      <c r="M297">
        <v>2</v>
      </c>
      <c r="N297">
        <v>5</v>
      </c>
      <c r="O297">
        <v>3</v>
      </c>
      <c r="P297">
        <v>3</v>
      </c>
      <c r="Q297">
        <v>3</v>
      </c>
    </row>
    <row r="298" spans="1:17" ht="16.5">
      <c r="A298" s="2" t="s">
        <v>210</v>
      </c>
      <c r="B298">
        <v>2</v>
      </c>
      <c r="C298">
        <v>0</v>
      </c>
      <c r="D298">
        <v>2</v>
      </c>
      <c r="E298">
        <v>5</v>
      </c>
      <c r="F298">
        <v>0</v>
      </c>
      <c r="G298">
        <v>0</v>
      </c>
      <c r="H298">
        <v>0</v>
      </c>
      <c r="I298">
        <v>0</v>
      </c>
      <c r="J298">
        <v>1</v>
      </c>
      <c r="K298">
        <v>1</v>
      </c>
      <c r="L298">
        <v>1</v>
      </c>
      <c r="M298">
        <v>0</v>
      </c>
      <c r="N298">
        <v>2</v>
      </c>
      <c r="O298">
        <v>0</v>
      </c>
      <c r="P298">
        <v>0</v>
      </c>
      <c r="Q298">
        <v>0</v>
      </c>
    </row>
    <row r="299" spans="1:17" ht="16.5">
      <c r="A299" s="2" t="s">
        <v>211</v>
      </c>
      <c r="B299">
        <v>2</v>
      </c>
      <c r="C299">
        <v>4</v>
      </c>
      <c r="D299">
        <v>1</v>
      </c>
      <c r="E299">
        <v>6</v>
      </c>
      <c r="F299">
        <v>6</v>
      </c>
      <c r="G299">
        <v>2</v>
      </c>
      <c r="H299">
        <v>1</v>
      </c>
      <c r="I299">
        <v>0</v>
      </c>
      <c r="J299">
        <v>2</v>
      </c>
      <c r="K299">
        <v>0</v>
      </c>
      <c r="L299">
        <v>0</v>
      </c>
      <c r="M299">
        <v>0</v>
      </c>
      <c r="N299">
        <v>2</v>
      </c>
      <c r="O299">
        <v>3</v>
      </c>
      <c r="P299">
        <v>3</v>
      </c>
      <c r="Q299">
        <v>2</v>
      </c>
    </row>
    <row r="300" spans="1:17" ht="16.5">
      <c r="A300" s="2" t="s">
        <v>212</v>
      </c>
      <c r="B300">
        <v>0</v>
      </c>
      <c r="C300">
        <v>2</v>
      </c>
      <c r="D300">
        <v>6</v>
      </c>
      <c r="E300">
        <v>6</v>
      </c>
      <c r="F300">
        <v>0</v>
      </c>
      <c r="G300">
        <v>2</v>
      </c>
      <c r="H300">
        <v>4</v>
      </c>
      <c r="I300">
        <v>3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</row>
    <row r="301" spans="1:17" ht="16.5">
      <c r="A301" s="2" t="s">
        <v>213</v>
      </c>
      <c r="B301">
        <v>0</v>
      </c>
      <c r="C301">
        <v>0</v>
      </c>
      <c r="D301">
        <v>1</v>
      </c>
      <c r="E301">
        <v>0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</row>
    <row r="302" spans="1:17" ht="16.5">
      <c r="A302" s="2" t="s">
        <v>214</v>
      </c>
      <c r="B302">
        <v>2</v>
      </c>
      <c r="C302">
        <v>0</v>
      </c>
      <c r="D302">
        <v>10</v>
      </c>
      <c r="E302">
        <v>2</v>
      </c>
      <c r="F302">
        <v>0</v>
      </c>
      <c r="G302">
        <v>0</v>
      </c>
      <c r="H302">
        <v>2</v>
      </c>
      <c r="I302">
        <v>1</v>
      </c>
      <c r="J302">
        <v>0</v>
      </c>
      <c r="K302">
        <v>0</v>
      </c>
      <c r="L302">
        <v>1</v>
      </c>
      <c r="M302">
        <v>2</v>
      </c>
      <c r="N302">
        <v>0</v>
      </c>
      <c r="O302">
        <v>0</v>
      </c>
      <c r="P302">
        <v>0</v>
      </c>
      <c r="Q302">
        <v>0</v>
      </c>
    </row>
    <row r="303" spans="1:17" ht="16.5">
      <c r="A303" s="2" t="s">
        <v>215</v>
      </c>
      <c r="B303">
        <v>0</v>
      </c>
      <c r="C303">
        <v>0</v>
      </c>
      <c r="D303">
        <v>0</v>
      </c>
      <c r="E303">
        <v>1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</row>
    <row r="304" spans="1:17" ht="16.5">
      <c r="A304" s="2" t="s">
        <v>216</v>
      </c>
      <c r="B304">
        <v>0</v>
      </c>
      <c r="C304">
        <v>0</v>
      </c>
      <c r="D304">
        <v>0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2</v>
      </c>
      <c r="K304">
        <v>1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</row>
    <row r="305" spans="1:17" ht="16.5">
      <c r="A305" s="2" t="s">
        <v>217</v>
      </c>
      <c r="B305">
        <v>0</v>
      </c>
      <c r="C305">
        <v>0</v>
      </c>
      <c r="D305">
        <v>0</v>
      </c>
      <c r="E305">
        <v>0</v>
      </c>
      <c r="F305">
        <v>1</v>
      </c>
      <c r="G305">
        <v>0</v>
      </c>
      <c r="H305">
        <v>0</v>
      </c>
      <c r="I305">
        <v>1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</row>
    <row r="306" spans="1:17" ht="16.5">
      <c r="A306" s="2" t="s">
        <v>218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</row>
    <row r="307" spans="1:17" ht="16.5">
      <c r="A307" s="2" t="s">
        <v>219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</row>
    <row r="308" spans="1:17" ht="16.5">
      <c r="A308" s="2" t="s">
        <v>220</v>
      </c>
      <c r="B308">
        <v>0</v>
      </c>
      <c r="C308">
        <v>0</v>
      </c>
      <c r="D308">
        <v>0</v>
      </c>
      <c r="E308">
        <v>1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</row>
    <row r="309" spans="1:17" ht="16.5">
      <c r="A309" s="2" t="s">
        <v>221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</row>
    <row r="310" spans="1:17" ht="16.5">
      <c r="A310" s="2" t="s">
        <v>222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</row>
    <row r="311" spans="1:17" ht="16.5">
      <c r="A311" s="2" t="s">
        <v>223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</row>
    <row r="312" spans="1:17" ht="16.5">
      <c r="A312" s="2" t="s">
        <v>224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ht="16.5">
      <c r="A313" s="2" t="s">
        <v>225</v>
      </c>
      <c r="B313">
        <v>0</v>
      </c>
      <c r="C313">
        <v>0</v>
      </c>
      <c r="D313">
        <v>3</v>
      </c>
      <c r="E313">
        <v>0</v>
      </c>
      <c r="F313">
        <v>0</v>
      </c>
      <c r="G313">
        <v>0</v>
      </c>
      <c r="H313">
        <v>1</v>
      </c>
      <c r="I313">
        <v>1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</row>
    <row r="314" spans="1:17" ht="16.5">
      <c r="A314" s="2" t="s">
        <v>226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</row>
    <row r="315" spans="1:17" ht="16.5">
      <c r="A315" s="2" t="s">
        <v>227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1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1</v>
      </c>
    </row>
    <row r="316" spans="1:17" ht="16.5">
      <c r="A316" s="2" t="s">
        <v>228</v>
      </c>
      <c r="B316">
        <v>0</v>
      </c>
      <c r="C316">
        <v>0</v>
      </c>
      <c r="D316">
        <v>0</v>
      </c>
      <c r="E316"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</row>
    <row r="317" spans="1:17" ht="16.5">
      <c r="A317" s="2" t="s">
        <v>229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</row>
    <row r="318" spans="1:17" ht="16.5">
      <c r="A318" s="2" t="s">
        <v>230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</row>
    <row r="319" spans="1:17" ht="16.5">
      <c r="A319" s="2" t="s">
        <v>231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</row>
    <row r="322" ht="16.5">
      <c r="B322" s="133"/>
    </row>
    <row r="323" spans="2:16" ht="16.5">
      <c r="B323" s="2" t="s">
        <v>143</v>
      </c>
      <c r="D323" s="2" t="s">
        <v>527</v>
      </c>
      <c r="F323" s="2" t="s">
        <v>528</v>
      </c>
      <c r="H323" s="131" t="s">
        <v>529</v>
      </c>
      <c r="J323" s="2" t="s">
        <v>530</v>
      </c>
      <c r="L323" s="2" t="s">
        <v>531</v>
      </c>
      <c r="N323" s="2" t="s">
        <v>532</v>
      </c>
      <c r="P323" s="2" t="s">
        <v>533</v>
      </c>
    </row>
    <row r="324" spans="2:17" ht="16.5">
      <c r="B324" s="2" t="s">
        <v>2</v>
      </c>
      <c r="C324" s="2" t="s">
        <v>3</v>
      </c>
      <c r="D324" s="2" t="s">
        <v>2</v>
      </c>
      <c r="E324" s="2" t="s">
        <v>3</v>
      </c>
      <c r="F324" s="2" t="s">
        <v>2</v>
      </c>
      <c r="G324" s="2" t="s">
        <v>3</v>
      </c>
      <c r="H324" s="2" t="s">
        <v>2</v>
      </c>
      <c r="I324" s="2" t="s">
        <v>3</v>
      </c>
      <c r="J324" s="2" t="s">
        <v>2</v>
      </c>
      <c r="K324" s="2" t="s">
        <v>3</v>
      </c>
      <c r="L324" s="2" t="s">
        <v>2</v>
      </c>
      <c r="M324" s="2" t="s">
        <v>3</v>
      </c>
      <c r="N324" s="2" t="s">
        <v>2</v>
      </c>
      <c r="O324" s="2" t="s">
        <v>3</v>
      </c>
      <c r="P324" s="2" t="s">
        <v>2</v>
      </c>
      <c r="Q324" s="2" t="s">
        <v>3</v>
      </c>
    </row>
    <row r="326" spans="1:17" ht="16.5">
      <c r="A326" s="2" t="s">
        <v>209</v>
      </c>
      <c r="B326">
        <v>27</v>
      </c>
      <c r="C326">
        <v>6</v>
      </c>
      <c r="D326">
        <v>6</v>
      </c>
      <c r="E326">
        <v>8</v>
      </c>
      <c r="F326">
        <v>18</v>
      </c>
      <c r="G326">
        <v>5</v>
      </c>
      <c r="H326">
        <v>1</v>
      </c>
      <c r="I326">
        <v>1</v>
      </c>
      <c r="J326">
        <v>26</v>
      </c>
      <c r="K326">
        <v>14</v>
      </c>
      <c r="L326">
        <v>10</v>
      </c>
      <c r="M326">
        <v>2</v>
      </c>
      <c r="N326">
        <v>3</v>
      </c>
      <c r="O326">
        <v>1</v>
      </c>
      <c r="P326" s="137">
        <v>2060</v>
      </c>
      <c r="Q326">
        <v>789</v>
      </c>
    </row>
    <row r="327" spans="1:17" ht="16.5">
      <c r="A327" s="2" t="s">
        <v>210</v>
      </c>
      <c r="B327">
        <v>0</v>
      </c>
      <c r="C327">
        <v>0</v>
      </c>
      <c r="D327">
        <v>2</v>
      </c>
      <c r="E327">
        <v>1</v>
      </c>
      <c r="F327">
        <v>6</v>
      </c>
      <c r="G327">
        <v>4</v>
      </c>
      <c r="H327">
        <v>0</v>
      </c>
      <c r="I327">
        <v>0</v>
      </c>
      <c r="J327">
        <v>3</v>
      </c>
      <c r="K327">
        <v>0</v>
      </c>
      <c r="L327">
        <v>1</v>
      </c>
      <c r="M327">
        <v>0</v>
      </c>
      <c r="N327">
        <v>0</v>
      </c>
      <c r="O327">
        <v>0</v>
      </c>
      <c r="P327">
        <v>279</v>
      </c>
      <c r="Q327">
        <v>109</v>
      </c>
    </row>
    <row r="328" spans="1:17" ht="16.5">
      <c r="A328" s="2" t="s">
        <v>211</v>
      </c>
      <c r="B328">
        <v>6</v>
      </c>
      <c r="C328">
        <v>2</v>
      </c>
      <c r="D328">
        <v>2</v>
      </c>
      <c r="E328">
        <v>4</v>
      </c>
      <c r="F328">
        <v>7</v>
      </c>
      <c r="G328">
        <v>1</v>
      </c>
      <c r="H328">
        <v>1</v>
      </c>
      <c r="I328">
        <v>0</v>
      </c>
      <c r="J328">
        <v>6</v>
      </c>
      <c r="K328">
        <v>7</v>
      </c>
      <c r="L328">
        <v>3</v>
      </c>
      <c r="M328">
        <v>2</v>
      </c>
      <c r="N328">
        <v>2</v>
      </c>
      <c r="O328">
        <v>1</v>
      </c>
      <c r="P328">
        <v>692</v>
      </c>
      <c r="Q328">
        <v>302</v>
      </c>
    </row>
    <row r="329" spans="1:17" ht="16.5">
      <c r="A329" s="2" t="s">
        <v>212</v>
      </c>
      <c r="B329">
        <v>3</v>
      </c>
      <c r="C329">
        <v>0</v>
      </c>
      <c r="D329">
        <v>0</v>
      </c>
      <c r="E329">
        <v>0</v>
      </c>
      <c r="F329">
        <v>3</v>
      </c>
      <c r="G329">
        <v>0</v>
      </c>
      <c r="H329">
        <v>0</v>
      </c>
      <c r="I329">
        <v>0</v>
      </c>
      <c r="J329">
        <v>6</v>
      </c>
      <c r="K329">
        <v>2</v>
      </c>
      <c r="L329">
        <v>1</v>
      </c>
      <c r="M329">
        <v>0</v>
      </c>
      <c r="N329">
        <v>0</v>
      </c>
      <c r="O329">
        <v>0</v>
      </c>
      <c r="P329">
        <v>277</v>
      </c>
      <c r="Q329">
        <v>112</v>
      </c>
    </row>
    <row r="330" spans="1:17" ht="16.5">
      <c r="A330" s="2" t="s">
        <v>213</v>
      </c>
      <c r="B330">
        <v>6</v>
      </c>
      <c r="C330">
        <v>3</v>
      </c>
      <c r="D330">
        <v>0</v>
      </c>
      <c r="E330">
        <v>2</v>
      </c>
      <c r="F330">
        <v>0</v>
      </c>
      <c r="G330">
        <v>0</v>
      </c>
      <c r="H330">
        <v>0</v>
      </c>
      <c r="I330">
        <v>0</v>
      </c>
      <c r="J330">
        <v>2</v>
      </c>
      <c r="K330">
        <v>3</v>
      </c>
      <c r="L330">
        <v>1</v>
      </c>
      <c r="M330">
        <v>0</v>
      </c>
      <c r="N330">
        <v>0</v>
      </c>
      <c r="O330">
        <v>0</v>
      </c>
      <c r="P330">
        <v>104</v>
      </c>
      <c r="Q330">
        <v>19</v>
      </c>
    </row>
    <row r="331" spans="1:17" ht="16.5">
      <c r="A331" s="2" t="s">
        <v>214</v>
      </c>
      <c r="B331">
        <v>7</v>
      </c>
      <c r="C331">
        <v>0</v>
      </c>
      <c r="D331">
        <v>1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2</v>
      </c>
      <c r="K331">
        <v>2</v>
      </c>
      <c r="L331">
        <v>1</v>
      </c>
      <c r="M331">
        <v>0</v>
      </c>
      <c r="N331">
        <v>0</v>
      </c>
      <c r="O331">
        <v>0</v>
      </c>
      <c r="P331">
        <v>272</v>
      </c>
      <c r="Q331">
        <v>96</v>
      </c>
    </row>
    <row r="332" spans="1:17" ht="16.5">
      <c r="A332" s="2" t="s">
        <v>215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23</v>
      </c>
      <c r="Q332">
        <v>5</v>
      </c>
    </row>
    <row r="333" spans="1:17" ht="16.5">
      <c r="A333" s="2" t="s">
        <v>216</v>
      </c>
      <c r="B333">
        <v>5</v>
      </c>
      <c r="C333">
        <v>1</v>
      </c>
      <c r="D333">
        <v>1</v>
      </c>
      <c r="E333">
        <v>0</v>
      </c>
      <c r="F333">
        <v>1</v>
      </c>
      <c r="G333">
        <v>0</v>
      </c>
      <c r="H333">
        <v>0</v>
      </c>
      <c r="I333">
        <v>0</v>
      </c>
      <c r="J333">
        <v>1</v>
      </c>
      <c r="K333">
        <v>0</v>
      </c>
      <c r="L333">
        <v>2</v>
      </c>
      <c r="M333">
        <v>0</v>
      </c>
      <c r="N333">
        <v>0</v>
      </c>
      <c r="O333">
        <v>0</v>
      </c>
      <c r="P333">
        <v>144</v>
      </c>
      <c r="Q333">
        <v>44</v>
      </c>
    </row>
    <row r="334" spans="1:17" ht="16.5">
      <c r="A334" s="2" t="s">
        <v>217</v>
      </c>
      <c r="B334">
        <v>0</v>
      </c>
      <c r="C334">
        <v>0</v>
      </c>
      <c r="D334">
        <v>0</v>
      </c>
      <c r="E334">
        <v>0</v>
      </c>
      <c r="F334">
        <v>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36</v>
      </c>
      <c r="Q334">
        <v>14</v>
      </c>
    </row>
    <row r="335" spans="1:17" ht="16.5">
      <c r="A335" s="2" t="s">
        <v>218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12</v>
      </c>
      <c r="Q335">
        <v>3</v>
      </c>
    </row>
    <row r="336" spans="1:17" ht="16.5">
      <c r="A336" s="2" t="s">
        <v>219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1</v>
      </c>
      <c r="O336">
        <v>0</v>
      </c>
      <c r="P336">
        <v>21</v>
      </c>
      <c r="Q336">
        <v>8</v>
      </c>
    </row>
    <row r="337" spans="1:17" ht="16.5">
      <c r="A337" s="2" t="s">
        <v>220</v>
      </c>
      <c r="B337">
        <v>0</v>
      </c>
      <c r="C337">
        <v>0</v>
      </c>
      <c r="D337">
        <v>0</v>
      </c>
      <c r="E337">
        <v>1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19</v>
      </c>
      <c r="Q337">
        <v>1</v>
      </c>
    </row>
    <row r="338" spans="1:17" ht="16.5">
      <c r="A338" s="2" t="s">
        <v>221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7</v>
      </c>
      <c r="Q338">
        <v>5</v>
      </c>
    </row>
    <row r="339" spans="1:17" ht="16.5">
      <c r="A339" s="2" t="s">
        <v>222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1</v>
      </c>
      <c r="M339">
        <v>0</v>
      </c>
      <c r="N339">
        <v>0</v>
      </c>
      <c r="O339">
        <v>0</v>
      </c>
      <c r="P339">
        <v>4</v>
      </c>
      <c r="Q339">
        <v>2</v>
      </c>
    </row>
    <row r="340" spans="1:17" ht="16.5">
      <c r="A340" s="2" t="s">
        <v>223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25</v>
      </c>
      <c r="Q340">
        <v>6</v>
      </c>
    </row>
    <row r="341" spans="1:17" ht="16.5">
      <c r="A341" s="2" t="s">
        <v>224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6</v>
      </c>
      <c r="Q341">
        <v>7</v>
      </c>
    </row>
    <row r="342" spans="1:17" ht="16.5">
      <c r="A342" s="2" t="s">
        <v>225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27</v>
      </c>
      <c r="Q342">
        <v>6</v>
      </c>
    </row>
    <row r="343" spans="1:17" ht="16.5">
      <c r="A343" s="2" t="s">
        <v>226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2</v>
      </c>
      <c r="Q343">
        <v>0</v>
      </c>
    </row>
    <row r="344" spans="1:17" ht="16.5">
      <c r="A344" s="2" t="s">
        <v>227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12</v>
      </c>
      <c r="Q344">
        <v>5</v>
      </c>
    </row>
    <row r="345" spans="1:17" ht="16.5">
      <c r="A345" s="2" t="s">
        <v>228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1</v>
      </c>
      <c r="J345">
        <v>5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72</v>
      </c>
      <c r="Q345">
        <v>34</v>
      </c>
    </row>
    <row r="346" spans="1:17" ht="16.5">
      <c r="A346" s="2" t="s">
        <v>229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24</v>
      </c>
      <c r="Q346">
        <v>11</v>
      </c>
    </row>
    <row r="347" spans="1:17" ht="16.5">
      <c r="A347" s="2" t="s">
        <v>230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</v>
      </c>
      <c r="Q347">
        <v>0</v>
      </c>
    </row>
    <row r="348" spans="1:17" ht="16.5">
      <c r="A348" s="2" t="s">
        <v>231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</v>
      </c>
      <c r="Q348">
        <v>0</v>
      </c>
    </row>
    <row r="351" ht="20.25" customHeight="1">
      <c r="B351" s="133"/>
    </row>
    <row r="352" spans="2:16" ht="16.5">
      <c r="B352" s="2" t="s">
        <v>534</v>
      </c>
      <c r="D352" s="2" t="s">
        <v>246</v>
      </c>
      <c r="F352" s="2" t="s">
        <v>535</v>
      </c>
      <c r="H352" s="2" t="s">
        <v>536</v>
      </c>
      <c r="J352" s="2" t="s">
        <v>537</v>
      </c>
      <c r="L352" s="2" t="s">
        <v>153</v>
      </c>
      <c r="N352" s="2" t="s">
        <v>538</v>
      </c>
      <c r="P352" s="2" t="s">
        <v>539</v>
      </c>
    </row>
    <row r="353" spans="2:17" ht="16.5">
      <c r="B353" s="2" t="s">
        <v>2</v>
      </c>
      <c r="C353" s="2" t="s">
        <v>3</v>
      </c>
      <c r="D353" s="2" t="s">
        <v>2</v>
      </c>
      <c r="E353" s="2" t="s">
        <v>3</v>
      </c>
      <c r="F353" s="2" t="s">
        <v>2</v>
      </c>
      <c r="G353" s="2" t="s">
        <v>3</v>
      </c>
      <c r="H353" s="2" t="s">
        <v>2</v>
      </c>
      <c r="I353" s="2" t="s">
        <v>3</v>
      </c>
      <c r="J353" s="2" t="s">
        <v>2</v>
      </c>
      <c r="K353" s="2" t="s">
        <v>3</v>
      </c>
      <c r="L353" s="2" t="s">
        <v>2</v>
      </c>
      <c r="M353" s="2" t="s">
        <v>3</v>
      </c>
      <c r="N353" s="2" t="s">
        <v>2</v>
      </c>
      <c r="O353" s="2" t="s">
        <v>3</v>
      </c>
      <c r="P353" s="2" t="s">
        <v>2</v>
      </c>
      <c r="Q353" s="2" t="s">
        <v>3</v>
      </c>
    </row>
    <row r="355" spans="1:17" ht="16.5">
      <c r="A355" s="2" t="s">
        <v>209</v>
      </c>
      <c r="B355">
        <v>21</v>
      </c>
      <c r="C355">
        <v>17</v>
      </c>
      <c r="D355">
        <v>2</v>
      </c>
      <c r="E355">
        <v>1</v>
      </c>
      <c r="F355">
        <v>34</v>
      </c>
      <c r="G355">
        <v>22</v>
      </c>
      <c r="H355">
        <v>82</v>
      </c>
      <c r="I355">
        <v>60</v>
      </c>
      <c r="J355">
        <v>83</v>
      </c>
      <c r="K355">
        <v>56</v>
      </c>
      <c r="L355">
        <v>50</v>
      </c>
      <c r="M355">
        <v>23</v>
      </c>
      <c r="N355">
        <v>93</v>
      </c>
      <c r="O355">
        <v>85</v>
      </c>
      <c r="P355">
        <v>2</v>
      </c>
      <c r="Q355">
        <v>2</v>
      </c>
    </row>
    <row r="356" spans="1:17" ht="16.5">
      <c r="A356" s="2" t="s">
        <v>210</v>
      </c>
      <c r="B356">
        <v>5</v>
      </c>
      <c r="C356">
        <v>4</v>
      </c>
      <c r="D356">
        <v>0</v>
      </c>
      <c r="E356">
        <v>0</v>
      </c>
      <c r="F356">
        <v>6</v>
      </c>
      <c r="G356">
        <v>6</v>
      </c>
      <c r="H356">
        <v>18</v>
      </c>
      <c r="I356">
        <v>15</v>
      </c>
      <c r="J356">
        <v>11</v>
      </c>
      <c r="K356">
        <v>8</v>
      </c>
      <c r="L356">
        <v>3</v>
      </c>
      <c r="M356">
        <v>3</v>
      </c>
      <c r="N356">
        <v>8</v>
      </c>
      <c r="O356">
        <v>10</v>
      </c>
      <c r="P356">
        <v>0</v>
      </c>
      <c r="Q356">
        <v>0</v>
      </c>
    </row>
    <row r="357" spans="1:17" ht="16.5">
      <c r="A357" s="2" t="s">
        <v>211</v>
      </c>
      <c r="B357">
        <v>10</v>
      </c>
      <c r="C357">
        <v>4</v>
      </c>
      <c r="D357">
        <v>2</v>
      </c>
      <c r="E357">
        <v>0</v>
      </c>
      <c r="F357">
        <v>9</v>
      </c>
      <c r="G357">
        <v>9</v>
      </c>
      <c r="H357">
        <v>27</v>
      </c>
      <c r="I357">
        <v>22</v>
      </c>
      <c r="J357">
        <v>29</v>
      </c>
      <c r="K357">
        <v>25</v>
      </c>
      <c r="L357">
        <v>9</v>
      </c>
      <c r="M357">
        <v>7</v>
      </c>
      <c r="N357">
        <v>39</v>
      </c>
      <c r="O357">
        <v>38</v>
      </c>
      <c r="P357">
        <v>1</v>
      </c>
      <c r="Q357">
        <v>0</v>
      </c>
    </row>
    <row r="358" spans="1:17" ht="16.5">
      <c r="A358" s="2" t="s">
        <v>212</v>
      </c>
      <c r="B358">
        <v>1</v>
      </c>
      <c r="C358">
        <v>1</v>
      </c>
      <c r="D358">
        <v>0</v>
      </c>
      <c r="E358">
        <v>1</v>
      </c>
      <c r="F358">
        <v>0</v>
      </c>
      <c r="G358">
        <v>0</v>
      </c>
      <c r="H358">
        <v>0</v>
      </c>
      <c r="I358">
        <v>0</v>
      </c>
      <c r="J358">
        <v>1</v>
      </c>
      <c r="K358">
        <v>1</v>
      </c>
      <c r="L358">
        <v>0</v>
      </c>
      <c r="M358">
        <v>2</v>
      </c>
      <c r="N358">
        <v>1</v>
      </c>
      <c r="O358">
        <v>1</v>
      </c>
      <c r="P358">
        <v>0</v>
      </c>
      <c r="Q358">
        <v>1</v>
      </c>
    </row>
    <row r="359" spans="1:17" ht="16.5">
      <c r="A359" s="2" t="s">
        <v>213</v>
      </c>
      <c r="B359">
        <v>1</v>
      </c>
      <c r="C359">
        <v>2</v>
      </c>
      <c r="D359">
        <v>0</v>
      </c>
      <c r="E359">
        <v>0</v>
      </c>
      <c r="F359">
        <v>1</v>
      </c>
      <c r="G359">
        <v>3</v>
      </c>
      <c r="H359">
        <v>16</v>
      </c>
      <c r="I359">
        <v>6</v>
      </c>
      <c r="J359">
        <v>6</v>
      </c>
      <c r="K359">
        <v>5</v>
      </c>
      <c r="L359">
        <v>10</v>
      </c>
      <c r="M359">
        <v>0</v>
      </c>
      <c r="N359">
        <v>7</v>
      </c>
      <c r="O359">
        <v>11</v>
      </c>
      <c r="P359">
        <v>0</v>
      </c>
      <c r="Q359">
        <v>0</v>
      </c>
    </row>
    <row r="360" spans="1:17" ht="16.5">
      <c r="A360" s="2" t="s">
        <v>214</v>
      </c>
      <c r="B360">
        <v>2</v>
      </c>
      <c r="C360">
        <v>1</v>
      </c>
      <c r="D360">
        <v>0</v>
      </c>
      <c r="E360">
        <v>0</v>
      </c>
      <c r="F360">
        <v>6</v>
      </c>
      <c r="G360">
        <v>0</v>
      </c>
      <c r="H360">
        <v>3</v>
      </c>
      <c r="I360">
        <v>3</v>
      </c>
      <c r="J360">
        <v>5</v>
      </c>
      <c r="K360">
        <v>6</v>
      </c>
      <c r="L360">
        <v>10</v>
      </c>
      <c r="M360">
        <v>6</v>
      </c>
      <c r="N360">
        <v>5</v>
      </c>
      <c r="O360">
        <v>5</v>
      </c>
      <c r="P360">
        <v>0</v>
      </c>
      <c r="Q360">
        <v>0</v>
      </c>
    </row>
    <row r="361" spans="1:17" ht="16.5">
      <c r="A361" s="2" t="s">
        <v>215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1</v>
      </c>
      <c r="H361">
        <v>0</v>
      </c>
      <c r="I361">
        <v>1</v>
      </c>
      <c r="J361">
        <v>0</v>
      </c>
      <c r="K361">
        <v>0</v>
      </c>
      <c r="L361">
        <v>0</v>
      </c>
      <c r="M361">
        <v>0</v>
      </c>
      <c r="N361">
        <v>1</v>
      </c>
      <c r="O361">
        <v>1</v>
      </c>
      <c r="P361">
        <v>1</v>
      </c>
      <c r="Q361">
        <v>0</v>
      </c>
    </row>
    <row r="362" spans="1:17" ht="16.5">
      <c r="A362" s="2" t="s">
        <v>216</v>
      </c>
      <c r="B362">
        <v>0</v>
      </c>
      <c r="C362">
        <v>1</v>
      </c>
      <c r="D362">
        <v>0</v>
      </c>
      <c r="E362">
        <v>0</v>
      </c>
      <c r="F362">
        <v>10</v>
      </c>
      <c r="G362">
        <v>3</v>
      </c>
      <c r="H362">
        <v>7</v>
      </c>
      <c r="I362">
        <v>4</v>
      </c>
      <c r="J362">
        <v>14</v>
      </c>
      <c r="K362">
        <v>6</v>
      </c>
      <c r="L362">
        <v>5</v>
      </c>
      <c r="M362">
        <v>4</v>
      </c>
      <c r="N362">
        <v>12</v>
      </c>
      <c r="O362">
        <v>3</v>
      </c>
      <c r="P362">
        <v>0</v>
      </c>
      <c r="Q362">
        <v>0</v>
      </c>
    </row>
    <row r="363" spans="1:17" ht="16.5">
      <c r="A363" s="2" t="s">
        <v>217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</row>
    <row r="364" spans="1:17" ht="16.5">
      <c r="A364" s="2" t="s">
        <v>218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</row>
    <row r="365" spans="1:17" ht="16.5">
      <c r="A365" s="2" t="s">
        <v>219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</v>
      </c>
      <c r="K365">
        <v>1</v>
      </c>
      <c r="L365">
        <v>0</v>
      </c>
      <c r="M365">
        <v>0</v>
      </c>
      <c r="N365">
        <v>0</v>
      </c>
      <c r="O365">
        <v>1</v>
      </c>
      <c r="P365">
        <v>0</v>
      </c>
      <c r="Q365">
        <v>0</v>
      </c>
    </row>
    <row r="366" spans="1:17" ht="16.5">
      <c r="A366" s="2" t="s">
        <v>220</v>
      </c>
      <c r="B366">
        <v>0</v>
      </c>
      <c r="C366">
        <v>1</v>
      </c>
      <c r="D366">
        <v>0</v>
      </c>
      <c r="E366">
        <v>0</v>
      </c>
      <c r="F366">
        <v>0</v>
      </c>
      <c r="G366">
        <v>0</v>
      </c>
      <c r="H366">
        <v>1</v>
      </c>
      <c r="I366">
        <v>0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</row>
    <row r="367" spans="1:17" ht="16.5">
      <c r="A367" s="2" t="s">
        <v>221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</row>
    <row r="368" spans="1:17" ht="16.5">
      <c r="A368" s="2" t="s">
        <v>222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</row>
    <row r="369" spans="1:17" ht="16.5">
      <c r="A369" s="2" t="s">
        <v>223</v>
      </c>
      <c r="B369">
        <v>0</v>
      </c>
      <c r="C369">
        <v>1</v>
      </c>
      <c r="D369">
        <v>0</v>
      </c>
      <c r="E369">
        <v>0</v>
      </c>
      <c r="F369">
        <v>0</v>
      </c>
      <c r="G369">
        <v>0</v>
      </c>
      <c r="H369">
        <v>4</v>
      </c>
      <c r="I369">
        <v>5</v>
      </c>
      <c r="J369">
        <v>5</v>
      </c>
      <c r="K369">
        <v>1</v>
      </c>
      <c r="L369">
        <v>1</v>
      </c>
      <c r="M369">
        <v>0</v>
      </c>
      <c r="N369">
        <v>1</v>
      </c>
      <c r="O369">
        <v>1</v>
      </c>
      <c r="P369">
        <v>0</v>
      </c>
      <c r="Q369">
        <v>0</v>
      </c>
    </row>
    <row r="370" spans="1:17" ht="16.5">
      <c r="A370" s="2" t="s">
        <v>224</v>
      </c>
      <c r="B370">
        <v>0</v>
      </c>
      <c r="C370">
        <v>1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</row>
    <row r="371" spans="1:17" ht="16.5">
      <c r="A371" s="2" t="s">
        <v>225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1</v>
      </c>
      <c r="M371">
        <v>0</v>
      </c>
      <c r="N371">
        <v>0</v>
      </c>
      <c r="O371">
        <v>0</v>
      </c>
      <c r="P371">
        <v>0</v>
      </c>
      <c r="Q371">
        <v>0</v>
      </c>
    </row>
    <row r="372" spans="1:17" ht="16.5">
      <c r="A372" s="2" t="s">
        <v>226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</row>
    <row r="373" spans="1:17" ht="16.5">
      <c r="A373" s="2" t="s">
        <v>227</v>
      </c>
      <c r="B373">
        <v>0</v>
      </c>
      <c r="C373">
        <v>0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1</v>
      </c>
      <c r="K373">
        <v>0</v>
      </c>
      <c r="L373">
        <v>1</v>
      </c>
      <c r="M373">
        <v>0</v>
      </c>
      <c r="N373">
        <v>0</v>
      </c>
      <c r="O373">
        <v>2</v>
      </c>
      <c r="P373">
        <v>0</v>
      </c>
      <c r="Q373">
        <v>0</v>
      </c>
    </row>
    <row r="374" spans="1:17" ht="16.5">
      <c r="A374" s="2" t="s">
        <v>228</v>
      </c>
      <c r="B374">
        <v>2</v>
      </c>
      <c r="C374">
        <v>1</v>
      </c>
      <c r="D374">
        <v>0</v>
      </c>
      <c r="E374">
        <v>0</v>
      </c>
      <c r="F374">
        <v>1</v>
      </c>
      <c r="G374">
        <v>0</v>
      </c>
      <c r="H374">
        <v>6</v>
      </c>
      <c r="I374">
        <v>3</v>
      </c>
      <c r="J374">
        <v>9</v>
      </c>
      <c r="K374">
        <v>2</v>
      </c>
      <c r="L374">
        <v>10</v>
      </c>
      <c r="M374">
        <v>1</v>
      </c>
      <c r="N374">
        <v>19</v>
      </c>
      <c r="O374">
        <v>11</v>
      </c>
      <c r="P374">
        <v>0</v>
      </c>
      <c r="Q374">
        <v>1</v>
      </c>
    </row>
    <row r="375" spans="1:17" ht="16.5">
      <c r="A375" s="2" t="s">
        <v>229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</v>
      </c>
      <c r="K375">
        <v>0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0</v>
      </c>
    </row>
    <row r="376" spans="1:17" ht="16.5">
      <c r="A376" s="2" t="s">
        <v>230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</row>
    <row r="377" spans="1:17" ht="16.5">
      <c r="A377" s="2" t="s">
        <v>231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</row>
    <row r="380" ht="16.5">
      <c r="B380" s="133"/>
    </row>
    <row r="381" spans="2:16" ht="16.5">
      <c r="B381" s="2" t="s">
        <v>540</v>
      </c>
      <c r="D381" s="2" t="s">
        <v>541</v>
      </c>
      <c r="F381" s="2" t="s">
        <v>542</v>
      </c>
      <c r="H381" s="2" t="s">
        <v>159</v>
      </c>
      <c r="J381" s="2" t="s">
        <v>543</v>
      </c>
      <c r="L381" s="2" t="s">
        <v>544</v>
      </c>
      <c r="N381" s="2" t="s">
        <v>545</v>
      </c>
      <c r="P381" s="2" t="s">
        <v>546</v>
      </c>
    </row>
    <row r="382" spans="2:17" ht="16.5">
      <c r="B382" s="2" t="s">
        <v>2</v>
      </c>
      <c r="C382" s="2" t="s">
        <v>3</v>
      </c>
      <c r="D382" s="2" t="s">
        <v>2</v>
      </c>
      <c r="E382" s="2" t="s">
        <v>3</v>
      </c>
      <c r="F382" s="2" t="s">
        <v>2</v>
      </c>
      <c r="G382" s="2" t="s">
        <v>3</v>
      </c>
      <c r="H382" s="2" t="s">
        <v>2</v>
      </c>
      <c r="I382" s="2" t="s">
        <v>3</v>
      </c>
      <c r="J382" s="2" t="s">
        <v>2</v>
      </c>
      <c r="K382" s="2" t="s">
        <v>3</v>
      </c>
      <c r="L382" s="2" t="s">
        <v>2</v>
      </c>
      <c r="M382" s="2" t="s">
        <v>3</v>
      </c>
      <c r="N382" s="2" t="s">
        <v>2</v>
      </c>
      <c r="O382" s="2" t="s">
        <v>3</v>
      </c>
      <c r="P382" s="2" t="s">
        <v>2</v>
      </c>
      <c r="Q382" s="2" t="s">
        <v>3</v>
      </c>
    </row>
    <row r="384" spans="1:17" ht="16.5">
      <c r="A384" s="2" t="s">
        <v>209</v>
      </c>
      <c r="B384">
        <v>118</v>
      </c>
      <c r="C384">
        <v>62</v>
      </c>
      <c r="D384">
        <v>88</v>
      </c>
      <c r="E384">
        <v>72</v>
      </c>
      <c r="F384">
        <v>75</v>
      </c>
      <c r="G384">
        <v>65</v>
      </c>
      <c r="H384" s="137">
        <v>8998</v>
      </c>
      <c r="I384" s="137">
        <v>3720</v>
      </c>
      <c r="J384">
        <v>1</v>
      </c>
      <c r="K384">
        <v>0</v>
      </c>
      <c r="L384">
        <v>4</v>
      </c>
      <c r="M384">
        <v>14</v>
      </c>
      <c r="N384">
        <v>34</v>
      </c>
      <c r="O384">
        <v>17</v>
      </c>
      <c r="P384">
        <v>17</v>
      </c>
      <c r="Q384">
        <v>9</v>
      </c>
    </row>
    <row r="385" spans="1:17" ht="16.5">
      <c r="A385" s="2" t="s">
        <v>210</v>
      </c>
      <c r="B385">
        <v>15</v>
      </c>
      <c r="C385">
        <v>9</v>
      </c>
      <c r="D385">
        <v>15</v>
      </c>
      <c r="E385">
        <v>7</v>
      </c>
      <c r="F385">
        <v>5</v>
      </c>
      <c r="G385">
        <v>5</v>
      </c>
      <c r="H385" s="137">
        <v>1078</v>
      </c>
      <c r="I385">
        <v>346</v>
      </c>
      <c r="J385">
        <v>1</v>
      </c>
      <c r="K385">
        <v>0</v>
      </c>
      <c r="L385">
        <v>0</v>
      </c>
      <c r="M385">
        <v>2</v>
      </c>
      <c r="N385">
        <v>3</v>
      </c>
      <c r="O385">
        <v>1</v>
      </c>
      <c r="P385">
        <v>1</v>
      </c>
      <c r="Q385">
        <v>0</v>
      </c>
    </row>
    <row r="386" spans="1:17" ht="16.5">
      <c r="A386" s="2" t="s">
        <v>211</v>
      </c>
      <c r="B386">
        <v>42</v>
      </c>
      <c r="C386">
        <v>21</v>
      </c>
      <c r="D386">
        <v>33</v>
      </c>
      <c r="E386">
        <v>36</v>
      </c>
      <c r="F386">
        <v>29</v>
      </c>
      <c r="G386">
        <v>25</v>
      </c>
      <c r="H386" s="137">
        <v>4008</v>
      </c>
      <c r="I386" s="137">
        <v>1864</v>
      </c>
      <c r="J386">
        <v>0</v>
      </c>
      <c r="K386">
        <v>0</v>
      </c>
      <c r="L386">
        <v>3</v>
      </c>
      <c r="M386">
        <v>7</v>
      </c>
      <c r="N386">
        <v>12</v>
      </c>
      <c r="O386">
        <v>5</v>
      </c>
      <c r="P386">
        <v>3</v>
      </c>
      <c r="Q386">
        <v>3</v>
      </c>
    </row>
    <row r="387" spans="1:17" ht="16.5">
      <c r="A387" s="2" t="s">
        <v>212</v>
      </c>
      <c r="B387">
        <v>8</v>
      </c>
      <c r="C387">
        <v>15</v>
      </c>
      <c r="D387">
        <v>3</v>
      </c>
      <c r="E387">
        <v>0</v>
      </c>
      <c r="F387">
        <v>5</v>
      </c>
      <c r="G387">
        <v>7</v>
      </c>
      <c r="H387" s="137">
        <v>1134</v>
      </c>
      <c r="I387">
        <v>509</v>
      </c>
      <c r="J387">
        <v>0</v>
      </c>
      <c r="K387">
        <v>0</v>
      </c>
      <c r="L387">
        <v>0</v>
      </c>
      <c r="M387">
        <v>0</v>
      </c>
      <c r="N387">
        <v>9</v>
      </c>
      <c r="O387">
        <v>0</v>
      </c>
      <c r="P387">
        <v>2</v>
      </c>
      <c r="Q387">
        <v>1</v>
      </c>
    </row>
    <row r="388" spans="1:17" ht="16.5">
      <c r="A388" s="2" t="s">
        <v>213</v>
      </c>
      <c r="B388">
        <v>8</v>
      </c>
      <c r="C388">
        <v>0</v>
      </c>
      <c r="D388">
        <v>14</v>
      </c>
      <c r="E388">
        <v>14</v>
      </c>
      <c r="F388">
        <v>12</v>
      </c>
      <c r="G388">
        <v>7</v>
      </c>
      <c r="H388">
        <v>377</v>
      </c>
      <c r="I388">
        <v>105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3</v>
      </c>
      <c r="Q388">
        <v>0</v>
      </c>
    </row>
    <row r="389" spans="1:17" ht="16.5">
      <c r="A389" s="2" t="s">
        <v>214</v>
      </c>
      <c r="B389">
        <v>11</v>
      </c>
      <c r="C389">
        <v>6</v>
      </c>
      <c r="D389">
        <v>3</v>
      </c>
      <c r="E389">
        <v>2</v>
      </c>
      <c r="F389">
        <v>4</v>
      </c>
      <c r="G389">
        <v>3</v>
      </c>
      <c r="H389">
        <v>606</v>
      </c>
      <c r="I389">
        <v>230</v>
      </c>
      <c r="J389">
        <v>0</v>
      </c>
      <c r="K389">
        <v>0</v>
      </c>
      <c r="L389">
        <v>0</v>
      </c>
      <c r="M389">
        <v>0</v>
      </c>
      <c r="N389">
        <v>4</v>
      </c>
      <c r="O389">
        <v>2</v>
      </c>
      <c r="P389">
        <v>4</v>
      </c>
      <c r="Q389">
        <v>2</v>
      </c>
    </row>
    <row r="390" spans="1:17" ht="16.5">
      <c r="A390" s="2" t="s">
        <v>215</v>
      </c>
      <c r="B390">
        <v>2</v>
      </c>
      <c r="C390">
        <v>0</v>
      </c>
      <c r="D390">
        <v>0</v>
      </c>
      <c r="E390">
        <v>1</v>
      </c>
      <c r="F390">
        <v>0</v>
      </c>
      <c r="G390">
        <v>0</v>
      </c>
      <c r="H390">
        <v>70</v>
      </c>
      <c r="I390">
        <v>31</v>
      </c>
      <c r="J390">
        <v>0</v>
      </c>
      <c r="K390">
        <v>0</v>
      </c>
      <c r="L390">
        <v>1</v>
      </c>
      <c r="M390">
        <v>2</v>
      </c>
      <c r="N390">
        <v>0</v>
      </c>
      <c r="O390">
        <v>1</v>
      </c>
      <c r="P390">
        <v>0</v>
      </c>
      <c r="Q390">
        <v>0</v>
      </c>
    </row>
    <row r="391" spans="1:17" ht="16.5">
      <c r="A391" s="2" t="s">
        <v>216</v>
      </c>
      <c r="B391">
        <v>18</v>
      </c>
      <c r="C391">
        <v>5</v>
      </c>
      <c r="D391">
        <v>8</v>
      </c>
      <c r="E391">
        <v>6</v>
      </c>
      <c r="F391">
        <v>5</v>
      </c>
      <c r="G391">
        <v>2</v>
      </c>
      <c r="H391">
        <v>446</v>
      </c>
      <c r="I391">
        <v>139</v>
      </c>
      <c r="J391">
        <v>0</v>
      </c>
      <c r="K391">
        <v>0</v>
      </c>
      <c r="L391">
        <v>0</v>
      </c>
      <c r="M391">
        <v>2</v>
      </c>
      <c r="N391">
        <v>3</v>
      </c>
      <c r="O391">
        <v>6</v>
      </c>
      <c r="P391">
        <v>3</v>
      </c>
      <c r="Q391">
        <v>3</v>
      </c>
    </row>
    <row r="392" spans="1:17" ht="16.5">
      <c r="A392" s="2" t="s">
        <v>217</v>
      </c>
      <c r="B392">
        <v>0</v>
      </c>
      <c r="C392">
        <v>0</v>
      </c>
      <c r="D392">
        <v>1</v>
      </c>
      <c r="E392">
        <v>0</v>
      </c>
      <c r="F392">
        <v>0</v>
      </c>
      <c r="G392">
        <v>0</v>
      </c>
      <c r="H392">
        <v>242</v>
      </c>
      <c r="I392">
        <v>94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0</v>
      </c>
      <c r="P392">
        <v>1</v>
      </c>
      <c r="Q392">
        <v>0</v>
      </c>
    </row>
    <row r="393" spans="1:17" ht="16.5">
      <c r="A393" s="2" t="s">
        <v>218</v>
      </c>
      <c r="B393">
        <v>2</v>
      </c>
      <c r="C393">
        <v>0</v>
      </c>
      <c r="D393">
        <v>0</v>
      </c>
      <c r="E393">
        <v>1</v>
      </c>
      <c r="F393">
        <v>0</v>
      </c>
      <c r="G393">
        <v>0</v>
      </c>
      <c r="H393">
        <v>64</v>
      </c>
      <c r="I393">
        <v>29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</row>
    <row r="394" spans="1:17" ht="16.5">
      <c r="A394" s="2" t="s">
        <v>219</v>
      </c>
      <c r="B394">
        <v>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94</v>
      </c>
      <c r="I394">
        <v>41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</row>
    <row r="395" spans="1:17" ht="16.5">
      <c r="A395" s="2" t="s">
        <v>220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47</v>
      </c>
      <c r="I395">
        <v>24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</row>
    <row r="396" spans="1:17" ht="16.5">
      <c r="A396" s="2" t="s">
        <v>221</v>
      </c>
      <c r="B396">
        <v>2</v>
      </c>
      <c r="C396">
        <v>0</v>
      </c>
      <c r="D396">
        <v>0</v>
      </c>
      <c r="E396">
        <v>0</v>
      </c>
      <c r="F396">
        <v>0</v>
      </c>
      <c r="G396">
        <v>1</v>
      </c>
      <c r="H396">
        <v>54</v>
      </c>
      <c r="I396">
        <v>20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</row>
    <row r="397" spans="1:17" ht="16.5">
      <c r="A397" s="2" t="s">
        <v>222</v>
      </c>
      <c r="B397">
        <v>1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33</v>
      </c>
      <c r="I397">
        <v>23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</row>
    <row r="398" spans="1:17" ht="16.5">
      <c r="A398" s="2" t="s">
        <v>223</v>
      </c>
      <c r="B398">
        <v>1</v>
      </c>
      <c r="C398">
        <v>1</v>
      </c>
      <c r="D398">
        <v>1</v>
      </c>
      <c r="E398">
        <v>0</v>
      </c>
      <c r="F398">
        <v>1</v>
      </c>
      <c r="G398">
        <v>3</v>
      </c>
      <c r="H398">
        <v>67</v>
      </c>
      <c r="I398">
        <v>24</v>
      </c>
      <c r="J398">
        <v>0</v>
      </c>
      <c r="K398">
        <v>0</v>
      </c>
      <c r="L398">
        <v>0</v>
      </c>
      <c r="M398">
        <v>0</v>
      </c>
      <c r="N398">
        <v>1</v>
      </c>
      <c r="O398">
        <v>1</v>
      </c>
      <c r="P398">
        <v>0</v>
      </c>
      <c r="Q398">
        <v>0</v>
      </c>
    </row>
    <row r="399" spans="1:17" ht="16.5">
      <c r="A399" s="2" t="s">
        <v>224</v>
      </c>
      <c r="B399">
        <v>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39</v>
      </c>
      <c r="I399">
        <v>17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</row>
    <row r="400" spans="1:17" ht="16.5">
      <c r="A400" s="2" t="s">
        <v>225</v>
      </c>
      <c r="B400">
        <v>0</v>
      </c>
      <c r="C400">
        <v>1</v>
      </c>
      <c r="D400">
        <v>0</v>
      </c>
      <c r="E400">
        <v>1</v>
      </c>
      <c r="F400">
        <v>1</v>
      </c>
      <c r="G400">
        <v>0</v>
      </c>
      <c r="H400">
        <v>67</v>
      </c>
      <c r="I400">
        <v>23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</row>
    <row r="401" spans="1:17" ht="16.5">
      <c r="A401" s="2" t="s">
        <v>226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10</v>
      </c>
      <c r="I401">
        <v>4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</row>
    <row r="402" spans="1:17" ht="16.5">
      <c r="A402" s="2" t="s">
        <v>227</v>
      </c>
      <c r="B402">
        <v>1</v>
      </c>
      <c r="C402">
        <v>1</v>
      </c>
      <c r="D402">
        <v>0</v>
      </c>
      <c r="E402">
        <v>0</v>
      </c>
      <c r="F402">
        <v>3</v>
      </c>
      <c r="G402">
        <v>4</v>
      </c>
      <c r="H402">
        <v>43</v>
      </c>
      <c r="I402">
        <v>14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</v>
      </c>
      <c r="P402">
        <v>0</v>
      </c>
      <c r="Q402">
        <v>0</v>
      </c>
    </row>
    <row r="403" spans="1:17" ht="16.5">
      <c r="A403" s="2" t="s">
        <v>228</v>
      </c>
      <c r="B403">
        <v>3</v>
      </c>
      <c r="C403">
        <v>2</v>
      </c>
      <c r="D403">
        <v>10</v>
      </c>
      <c r="E403">
        <v>4</v>
      </c>
      <c r="F403">
        <v>10</v>
      </c>
      <c r="G403">
        <v>8</v>
      </c>
      <c r="H403">
        <v>448</v>
      </c>
      <c r="I403">
        <v>153</v>
      </c>
      <c r="J403">
        <v>0</v>
      </c>
      <c r="K403">
        <v>0</v>
      </c>
      <c r="L403">
        <v>0</v>
      </c>
      <c r="M403">
        <v>0</v>
      </c>
      <c r="N403">
        <v>1</v>
      </c>
      <c r="O403">
        <v>0</v>
      </c>
      <c r="P403">
        <v>0</v>
      </c>
      <c r="Q403">
        <v>0</v>
      </c>
    </row>
    <row r="404" spans="1:17" ht="16.5">
      <c r="A404" s="2" t="s">
        <v>229</v>
      </c>
      <c r="B404">
        <v>0</v>
      </c>
      <c r="C404">
        <v>1</v>
      </c>
      <c r="D404">
        <v>0</v>
      </c>
      <c r="E404">
        <v>0</v>
      </c>
      <c r="F404">
        <v>0</v>
      </c>
      <c r="G404">
        <v>0</v>
      </c>
      <c r="H404">
        <v>61</v>
      </c>
      <c r="I404">
        <v>19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</row>
    <row r="405" spans="1:17" ht="16.5">
      <c r="A405" s="2" t="s">
        <v>230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10</v>
      </c>
      <c r="I405">
        <v>8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</row>
    <row r="406" spans="1:17" ht="16.5">
      <c r="A406" s="2" t="s">
        <v>231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</row>
    <row r="409" ht="17.25" customHeight="1">
      <c r="B409" s="133"/>
    </row>
    <row r="410" spans="2:16" ht="16.5">
      <c r="B410" s="2" t="s">
        <v>547</v>
      </c>
      <c r="D410" s="2" t="s">
        <v>165</v>
      </c>
      <c r="F410" s="2" t="s">
        <v>548</v>
      </c>
      <c r="H410" s="2" t="s">
        <v>549</v>
      </c>
      <c r="J410" s="2" t="s">
        <v>460</v>
      </c>
      <c r="L410" s="2" t="s">
        <v>550</v>
      </c>
      <c r="N410" s="2" t="s">
        <v>461</v>
      </c>
      <c r="P410" s="2" t="s">
        <v>170</v>
      </c>
    </row>
    <row r="411" spans="2:17" ht="16.5">
      <c r="B411" s="2" t="s">
        <v>2</v>
      </c>
      <c r="C411" s="2" t="s">
        <v>3</v>
      </c>
      <c r="D411" s="2" t="s">
        <v>2</v>
      </c>
      <c r="E411" s="2" t="s">
        <v>3</v>
      </c>
      <c r="F411" s="2" t="s">
        <v>2</v>
      </c>
      <c r="G411" s="2" t="s">
        <v>3</v>
      </c>
      <c r="H411" s="2" t="s">
        <v>2</v>
      </c>
      <c r="I411" s="2" t="s">
        <v>3</v>
      </c>
      <c r="J411" s="2" t="s">
        <v>2</v>
      </c>
      <c r="K411" s="2" t="s">
        <v>3</v>
      </c>
      <c r="L411" s="2" t="s">
        <v>2</v>
      </c>
      <c r="M411" s="2" t="s">
        <v>3</v>
      </c>
      <c r="N411" s="2" t="s">
        <v>2</v>
      </c>
      <c r="O411" s="2" t="s">
        <v>3</v>
      </c>
      <c r="P411" s="2" t="s">
        <v>2</v>
      </c>
      <c r="Q411" s="2" t="s">
        <v>3</v>
      </c>
    </row>
    <row r="413" spans="1:17" ht="16.5">
      <c r="A413" s="2" t="s">
        <v>209</v>
      </c>
      <c r="B413">
        <v>115</v>
      </c>
      <c r="C413">
        <v>93</v>
      </c>
      <c r="D413">
        <v>35</v>
      </c>
      <c r="E413">
        <v>25</v>
      </c>
      <c r="F413">
        <v>46</v>
      </c>
      <c r="G413">
        <v>30</v>
      </c>
      <c r="H413">
        <v>25</v>
      </c>
      <c r="I413">
        <v>20</v>
      </c>
      <c r="J413">
        <v>0</v>
      </c>
      <c r="K413">
        <v>1</v>
      </c>
      <c r="L413">
        <v>2</v>
      </c>
      <c r="M413">
        <v>11</v>
      </c>
      <c r="N413">
        <v>67</v>
      </c>
      <c r="O413">
        <v>78</v>
      </c>
      <c r="P413">
        <v>49</v>
      </c>
      <c r="Q413">
        <v>28</v>
      </c>
    </row>
    <row r="414" spans="1:17" ht="16.5">
      <c r="A414" s="2" t="s">
        <v>210</v>
      </c>
      <c r="B414">
        <v>16</v>
      </c>
      <c r="C414">
        <v>10</v>
      </c>
      <c r="D414">
        <v>12</v>
      </c>
      <c r="E414">
        <v>11</v>
      </c>
      <c r="F414">
        <v>5</v>
      </c>
      <c r="G414">
        <v>3</v>
      </c>
      <c r="H414">
        <v>0</v>
      </c>
      <c r="I414">
        <v>4</v>
      </c>
      <c r="J414">
        <v>0</v>
      </c>
      <c r="K414">
        <v>0</v>
      </c>
      <c r="L414">
        <v>0</v>
      </c>
      <c r="M414">
        <v>1</v>
      </c>
      <c r="N414">
        <v>2</v>
      </c>
      <c r="O414">
        <v>9</v>
      </c>
      <c r="P414">
        <v>8</v>
      </c>
      <c r="Q414">
        <v>4</v>
      </c>
    </row>
    <row r="415" spans="1:17" ht="16.5">
      <c r="A415" s="2" t="s">
        <v>211</v>
      </c>
      <c r="B415">
        <v>43</v>
      </c>
      <c r="C415">
        <v>27</v>
      </c>
      <c r="D415">
        <v>15</v>
      </c>
      <c r="E415">
        <v>9</v>
      </c>
      <c r="F415">
        <v>23</v>
      </c>
      <c r="G415">
        <v>18</v>
      </c>
      <c r="H415">
        <v>7</v>
      </c>
      <c r="I415">
        <v>7</v>
      </c>
      <c r="J415">
        <v>0</v>
      </c>
      <c r="K415">
        <v>0</v>
      </c>
      <c r="L415">
        <v>0</v>
      </c>
      <c r="M415">
        <v>1</v>
      </c>
      <c r="N415">
        <v>20</v>
      </c>
      <c r="O415">
        <v>26</v>
      </c>
      <c r="P415">
        <v>19</v>
      </c>
      <c r="Q415">
        <v>8</v>
      </c>
    </row>
    <row r="416" spans="1:17" ht="16.5">
      <c r="A416" s="2" t="s">
        <v>212</v>
      </c>
      <c r="B416">
        <v>10</v>
      </c>
      <c r="C416">
        <v>9</v>
      </c>
      <c r="D416">
        <v>2</v>
      </c>
      <c r="E416">
        <v>2</v>
      </c>
      <c r="F416">
        <v>3</v>
      </c>
      <c r="G416">
        <v>2</v>
      </c>
      <c r="H416">
        <v>5</v>
      </c>
      <c r="I416">
        <v>2</v>
      </c>
      <c r="J416">
        <v>0</v>
      </c>
      <c r="K416">
        <v>0</v>
      </c>
      <c r="L416">
        <v>0</v>
      </c>
      <c r="M416">
        <v>2</v>
      </c>
      <c r="N416">
        <v>6</v>
      </c>
      <c r="O416">
        <v>5</v>
      </c>
      <c r="P416">
        <v>7</v>
      </c>
      <c r="Q416">
        <v>5</v>
      </c>
    </row>
    <row r="417" spans="1:17" ht="16.5">
      <c r="A417" s="2" t="s">
        <v>213</v>
      </c>
      <c r="B417">
        <v>6</v>
      </c>
      <c r="C417">
        <v>6</v>
      </c>
      <c r="D417">
        <v>2</v>
      </c>
      <c r="E417">
        <v>0</v>
      </c>
      <c r="F417">
        <v>2</v>
      </c>
      <c r="G417">
        <v>0</v>
      </c>
      <c r="H417">
        <v>3</v>
      </c>
      <c r="I417">
        <v>1</v>
      </c>
      <c r="J417">
        <v>0</v>
      </c>
      <c r="K417">
        <v>0</v>
      </c>
      <c r="L417">
        <v>0</v>
      </c>
      <c r="M417">
        <v>0</v>
      </c>
      <c r="N417">
        <v>13</v>
      </c>
      <c r="O417">
        <v>13</v>
      </c>
      <c r="P417">
        <v>2</v>
      </c>
      <c r="Q417">
        <v>2</v>
      </c>
    </row>
    <row r="418" spans="1:17" ht="16.5">
      <c r="A418" s="2" t="s">
        <v>214</v>
      </c>
      <c r="B418">
        <v>8</v>
      </c>
      <c r="C418">
        <v>13</v>
      </c>
      <c r="D418">
        <v>1</v>
      </c>
      <c r="E418">
        <v>1</v>
      </c>
      <c r="F418">
        <v>2</v>
      </c>
      <c r="G418">
        <v>1</v>
      </c>
      <c r="H418">
        <v>2</v>
      </c>
      <c r="I418">
        <v>2</v>
      </c>
      <c r="J418">
        <v>0</v>
      </c>
      <c r="K418">
        <v>0</v>
      </c>
      <c r="L418">
        <v>1</v>
      </c>
      <c r="M418">
        <v>0</v>
      </c>
      <c r="N418">
        <v>1</v>
      </c>
      <c r="O418">
        <v>7</v>
      </c>
      <c r="P418">
        <v>4</v>
      </c>
      <c r="Q418">
        <v>2</v>
      </c>
    </row>
    <row r="419" spans="1:17" ht="16.5">
      <c r="A419" s="2" t="s">
        <v>215</v>
      </c>
      <c r="B419">
        <v>0</v>
      </c>
      <c r="C419">
        <v>0</v>
      </c>
      <c r="D419">
        <v>0</v>
      </c>
      <c r="E419">
        <v>1</v>
      </c>
      <c r="F419">
        <v>0</v>
      </c>
      <c r="G419">
        <v>0</v>
      </c>
      <c r="H419">
        <v>0</v>
      </c>
      <c r="I419">
        <v>1</v>
      </c>
      <c r="J419">
        <v>0</v>
      </c>
      <c r="K419">
        <v>0</v>
      </c>
      <c r="L419">
        <v>0</v>
      </c>
      <c r="M419">
        <v>1</v>
      </c>
      <c r="N419">
        <v>7</v>
      </c>
      <c r="O419">
        <v>6</v>
      </c>
      <c r="P419">
        <v>0</v>
      </c>
      <c r="Q419">
        <v>0</v>
      </c>
    </row>
    <row r="420" spans="1:17" ht="16.5">
      <c r="A420" s="2" t="s">
        <v>216</v>
      </c>
      <c r="B420">
        <v>12</v>
      </c>
      <c r="C420">
        <v>12</v>
      </c>
      <c r="D420">
        <v>0</v>
      </c>
      <c r="E420">
        <v>0</v>
      </c>
      <c r="F420">
        <v>1</v>
      </c>
      <c r="G420">
        <v>1</v>
      </c>
      <c r="H420">
        <v>2</v>
      </c>
      <c r="I420">
        <v>2</v>
      </c>
      <c r="J420">
        <v>0</v>
      </c>
      <c r="K420">
        <v>0</v>
      </c>
      <c r="L420">
        <v>0</v>
      </c>
      <c r="M420">
        <v>2</v>
      </c>
      <c r="N420">
        <v>6</v>
      </c>
      <c r="O420">
        <v>2</v>
      </c>
      <c r="P420">
        <v>3</v>
      </c>
      <c r="Q420">
        <v>1</v>
      </c>
    </row>
    <row r="421" spans="1:17" ht="16.5">
      <c r="A421" s="2" t="s">
        <v>217</v>
      </c>
      <c r="B421">
        <v>2</v>
      </c>
      <c r="C421">
        <v>4</v>
      </c>
      <c r="D421">
        <v>1</v>
      </c>
      <c r="E421">
        <v>0</v>
      </c>
      <c r="F421">
        <v>1</v>
      </c>
      <c r="G421">
        <v>1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1</v>
      </c>
      <c r="O421">
        <v>0</v>
      </c>
      <c r="P421">
        <v>0</v>
      </c>
      <c r="Q421">
        <v>1</v>
      </c>
    </row>
    <row r="422" spans="1:17" ht="16.5">
      <c r="A422" s="2" t="s">
        <v>218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1</v>
      </c>
      <c r="P422">
        <v>0</v>
      </c>
      <c r="Q422">
        <v>0</v>
      </c>
    </row>
    <row r="423" spans="1:17" ht="16.5">
      <c r="A423" s="2" t="s">
        <v>219</v>
      </c>
      <c r="B423">
        <v>1</v>
      </c>
      <c r="C423">
        <v>2</v>
      </c>
      <c r="D423">
        <v>0</v>
      </c>
      <c r="E423">
        <v>1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1</v>
      </c>
      <c r="O423">
        <v>0</v>
      </c>
      <c r="P423">
        <v>0</v>
      </c>
      <c r="Q423">
        <v>0</v>
      </c>
    </row>
    <row r="424" spans="1:17" ht="16.5">
      <c r="A424" s="2" t="s">
        <v>220</v>
      </c>
      <c r="B424">
        <v>1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</row>
    <row r="425" spans="1:17" ht="16.5">
      <c r="A425" s="2" t="s">
        <v>221</v>
      </c>
      <c r="B425">
        <v>1</v>
      </c>
      <c r="C425">
        <v>1</v>
      </c>
      <c r="D425">
        <v>0</v>
      </c>
      <c r="E425">
        <v>0</v>
      </c>
      <c r="F425">
        <v>0</v>
      </c>
      <c r="G425">
        <v>1</v>
      </c>
      <c r="H425">
        <v>1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</v>
      </c>
    </row>
    <row r="426" spans="1:17" ht="16.5">
      <c r="A426" s="2" t="s">
        <v>222</v>
      </c>
      <c r="B426">
        <v>1</v>
      </c>
      <c r="C426">
        <v>2</v>
      </c>
      <c r="D426">
        <v>1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1</v>
      </c>
      <c r="P426">
        <v>0</v>
      </c>
      <c r="Q426">
        <v>0</v>
      </c>
    </row>
    <row r="427" spans="1:17" ht="16.5">
      <c r="A427" s="2" t="s">
        <v>223</v>
      </c>
      <c r="B427">
        <v>0</v>
      </c>
      <c r="C427">
        <v>3</v>
      </c>
      <c r="D427">
        <v>0</v>
      </c>
      <c r="E427">
        <v>0</v>
      </c>
      <c r="F427">
        <v>0</v>
      </c>
      <c r="G427">
        <v>0</v>
      </c>
      <c r="H427">
        <v>2</v>
      </c>
      <c r="I427">
        <v>0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2</v>
      </c>
      <c r="P427">
        <v>3</v>
      </c>
      <c r="Q427">
        <v>3</v>
      </c>
    </row>
    <row r="428" spans="1:17" ht="16.5">
      <c r="A428" s="2" t="s">
        <v>224</v>
      </c>
      <c r="B428">
        <v>2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</row>
    <row r="429" spans="1:17" ht="16.5">
      <c r="A429" s="2" t="s">
        <v>225</v>
      </c>
      <c r="B429">
        <v>3</v>
      </c>
      <c r="C429">
        <v>2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1</v>
      </c>
      <c r="N429">
        <v>0</v>
      </c>
      <c r="O429">
        <v>0</v>
      </c>
      <c r="P429">
        <v>0</v>
      </c>
      <c r="Q429">
        <v>1</v>
      </c>
    </row>
    <row r="430" spans="1:17" ht="16.5">
      <c r="A430" s="2" t="s">
        <v>226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</row>
    <row r="431" spans="1:17" ht="16.5">
      <c r="A431" s="2" t="s">
        <v>227</v>
      </c>
      <c r="B431">
        <v>1</v>
      </c>
      <c r="C431">
        <v>2</v>
      </c>
      <c r="D431">
        <v>1</v>
      </c>
      <c r="E431">
        <v>0</v>
      </c>
      <c r="F431">
        <v>0</v>
      </c>
      <c r="G431">
        <v>1</v>
      </c>
      <c r="H431">
        <v>1</v>
      </c>
      <c r="I431">
        <v>0</v>
      </c>
      <c r="J431">
        <v>0</v>
      </c>
      <c r="K431">
        <v>0</v>
      </c>
      <c r="L431">
        <v>1</v>
      </c>
      <c r="M431">
        <v>2</v>
      </c>
      <c r="N431">
        <v>0</v>
      </c>
      <c r="O431">
        <v>0</v>
      </c>
      <c r="P431">
        <v>0</v>
      </c>
      <c r="Q431">
        <v>0</v>
      </c>
    </row>
    <row r="432" spans="1:17" ht="16.5">
      <c r="A432" s="2" t="s">
        <v>228</v>
      </c>
      <c r="B432">
        <v>7</v>
      </c>
      <c r="C432">
        <v>0</v>
      </c>
      <c r="D432">
        <v>0</v>
      </c>
      <c r="E432">
        <v>0</v>
      </c>
      <c r="F432">
        <v>8</v>
      </c>
      <c r="G432">
        <v>1</v>
      </c>
      <c r="H432">
        <v>2</v>
      </c>
      <c r="I432">
        <v>0</v>
      </c>
      <c r="J432">
        <v>0</v>
      </c>
      <c r="K432">
        <v>0</v>
      </c>
      <c r="L432">
        <v>0</v>
      </c>
      <c r="M432">
        <v>1</v>
      </c>
      <c r="N432">
        <v>8</v>
      </c>
      <c r="O432">
        <v>6</v>
      </c>
      <c r="P432">
        <v>3</v>
      </c>
      <c r="Q432">
        <v>0</v>
      </c>
    </row>
    <row r="433" spans="1:17" ht="16.5">
      <c r="A433" s="2" t="s">
        <v>229</v>
      </c>
      <c r="B433">
        <v>1</v>
      </c>
      <c r="C433">
        <v>0</v>
      </c>
      <c r="D433">
        <v>0</v>
      </c>
      <c r="E433">
        <v>0</v>
      </c>
      <c r="F433">
        <v>1</v>
      </c>
      <c r="G433">
        <v>1</v>
      </c>
      <c r="H433">
        <v>0</v>
      </c>
      <c r="I433">
        <v>1</v>
      </c>
      <c r="J433">
        <v>0</v>
      </c>
      <c r="K433">
        <v>0</v>
      </c>
      <c r="L433">
        <v>0</v>
      </c>
      <c r="M433">
        <v>0</v>
      </c>
      <c r="N433">
        <v>1</v>
      </c>
      <c r="O433">
        <v>0</v>
      </c>
      <c r="P433">
        <v>0</v>
      </c>
      <c r="Q433">
        <v>0</v>
      </c>
    </row>
    <row r="434" spans="1:17" ht="16.5">
      <c r="A434" s="2" t="s">
        <v>230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</row>
    <row r="435" spans="1:17" ht="16.5">
      <c r="A435" s="2" t="s">
        <v>231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</row>
    <row r="436" ht="21" customHeight="1"/>
    <row r="439" spans="2:16" ht="16.5">
      <c r="B439" s="2" t="s">
        <v>551</v>
      </c>
      <c r="D439" t="s">
        <v>718</v>
      </c>
      <c r="F439" s="2" t="s">
        <v>552</v>
      </c>
      <c r="H439" s="2" t="s">
        <v>693</v>
      </c>
      <c r="J439" s="2" t="s">
        <v>553</v>
      </c>
      <c r="L439" s="2" t="s">
        <v>463</v>
      </c>
      <c r="N439" s="2" t="s">
        <v>554</v>
      </c>
      <c r="P439" s="2" t="s">
        <v>464</v>
      </c>
    </row>
    <row r="440" spans="2:17" ht="16.5">
      <c r="B440" s="2" t="s">
        <v>2</v>
      </c>
      <c r="C440" s="2" t="s">
        <v>3</v>
      </c>
      <c r="D440" s="2" t="s">
        <v>2</v>
      </c>
      <c r="E440" s="2" t="s">
        <v>3</v>
      </c>
      <c r="F440" s="2" t="s">
        <v>2</v>
      </c>
      <c r="G440" s="2" t="s">
        <v>3</v>
      </c>
      <c r="H440" s="2" t="s">
        <v>2</v>
      </c>
      <c r="I440" s="2" t="s">
        <v>3</v>
      </c>
      <c r="J440" s="2" t="s">
        <v>2</v>
      </c>
      <c r="K440" s="2" t="s">
        <v>3</v>
      </c>
      <c r="L440" s="2" t="s">
        <v>2</v>
      </c>
      <c r="M440" s="2" t="s">
        <v>3</v>
      </c>
      <c r="N440" s="2" t="s">
        <v>2</v>
      </c>
      <c r="O440" s="2" t="s">
        <v>3</v>
      </c>
      <c r="P440" s="2" t="s">
        <v>2</v>
      </c>
      <c r="Q440" s="2" t="s">
        <v>3</v>
      </c>
    </row>
    <row r="442" spans="1:17" ht="16.5">
      <c r="A442" s="2" t="s">
        <v>209</v>
      </c>
      <c r="B442">
        <v>1</v>
      </c>
      <c r="C442">
        <v>0</v>
      </c>
      <c r="D442">
        <v>2</v>
      </c>
      <c r="E442">
        <v>0</v>
      </c>
      <c r="F442">
        <v>58</v>
      </c>
      <c r="G442">
        <v>25</v>
      </c>
      <c r="H442">
        <v>1</v>
      </c>
      <c r="I442">
        <v>0</v>
      </c>
      <c r="J442">
        <v>3</v>
      </c>
      <c r="K442">
        <v>0</v>
      </c>
      <c r="L442">
        <v>1</v>
      </c>
      <c r="M442">
        <v>0</v>
      </c>
      <c r="N442">
        <v>1</v>
      </c>
      <c r="O442">
        <v>1</v>
      </c>
      <c r="P442">
        <v>4</v>
      </c>
      <c r="Q442">
        <v>0</v>
      </c>
    </row>
    <row r="443" spans="1:17" ht="16.5">
      <c r="A443" s="2" t="s">
        <v>210</v>
      </c>
      <c r="B443">
        <v>1</v>
      </c>
      <c r="C443">
        <v>0</v>
      </c>
      <c r="D443">
        <v>0</v>
      </c>
      <c r="E443">
        <v>0</v>
      </c>
      <c r="F443">
        <v>2</v>
      </c>
      <c r="G443">
        <v>2</v>
      </c>
      <c r="H443">
        <v>0</v>
      </c>
      <c r="I443">
        <v>0</v>
      </c>
      <c r="J443">
        <v>0</v>
      </c>
      <c r="K443">
        <v>0</v>
      </c>
      <c r="L443">
        <v>1</v>
      </c>
      <c r="M443">
        <v>0</v>
      </c>
      <c r="N443">
        <v>1</v>
      </c>
      <c r="O443">
        <v>1</v>
      </c>
      <c r="P443">
        <v>2</v>
      </c>
      <c r="Q443">
        <v>0</v>
      </c>
    </row>
    <row r="444" spans="1:17" ht="16.5">
      <c r="A444" s="2" t="s">
        <v>211</v>
      </c>
      <c r="B444">
        <v>0</v>
      </c>
      <c r="C444">
        <v>0</v>
      </c>
      <c r="D444">
        <v>0</v>
      </c>
      <c r="E444">
        <v>0</v>
      </c>
      <c r="F444">
        <v>16</v>
      </c>
      <c r="G444">
        <v>8</v>
      </c>
      <c r="H444">
        <v>0</v>
      </c>
      <c r="I444">
        <v>0</v>
      </c>
      <c r="J444">
        <v>3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</row>
    <row r="445" spans="1:17" ht="16.5">
      <c r="A445" s="2" t="s">
        <v>212</v>
      </c>
      <c r="B445">
        <v>0</v>
      </c>
      <c r="C445">
        <v>0</v>
      </c>
      <c r="D445">
        <v>1</v>
      </c>
      <c r="E445">
        <v>0</v>
      </c>
      <c r="F445">
        <v>1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1</v>
      </c>
      <c r="Q445">
        <v>0</v>
      </c>
    </row>
    <row r="446" spans="1:17" ht="16.5">
      <c r="A446" s="2" t="s">
        <v>213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</row>
    <row r="447" spans="1:17" ht="16.5">
      <c r="A447" s="2" t="s">
        <v>214</v>
      </c>
      <c r="B447">
        <v>0</v>
      </c>
      <c r="C447">
        <v>0</v>
      </c>
      <c r="D447">
        <v>0</v>
      </c>
      <c r="E447">
        <v>0</v>
      </c>
      <c r="F447">
        <v>5</v>
      </c>
      <c r="G447">
        <v>4</v>
      </c>
      <c r="H447">
        <v>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</row>
    <row r="448" spans="1:17" ht="16.5">
      <c r="A448" s="2" t="s">
        <v>215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</row>
    <row r="449" spans="1:17" ht="16.5">
      <c r="A449" s="2" t="s">
        <v>216</v>
      </c>
      <c r="B449">
        <v>0</v>
      </c>
      <c r="C449">
        <v>0</v>
      </c>
      <c r="D449">
        <v>0</v>
      </c>
      <c r="E449">
        <v>0</v>
      </c>
      <c r="F449">
        <v>33</v>
      </c>
      <c r="G449">
        <v>11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</row>
    <row r="450" spans="1:17" ht="16.5">
      <c r="A450" s="2" t="s">
        <v>217</v>
      </c>
      <c r="B450">
        <v>0</v>
      </c>
      <c r="C450">
        <v>0</v>
      </c>
      <c r="D450">
        <v>0</v>
      </c>
      <c r="E450">
        <v>0</v>
      </c>
      <c r="F450">
        <v>1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</row>
    <row r="451" spans="1:17" ht="16.5">
      <c r="A451" s="2" t="s">
        <v>218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</row>
    <row r="452" spans="1:17" ht="16.5">
      <c r="A452" s="2" t="s">
        <v>219</v>
      </c>
      <c r="B452">
        <v>0</v>
      </c>
      <c r="C452">
        <v>0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</row>
    <row r="453" spans="1:17" ht="16.5">
      <c r="A453" s="2" t="s">
        <v>220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</row>
    <row r="454" spans="1:17" ht="16.5">
      <c r="A454" s="2" t="s">
        <v>221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</row>
    <row r="455" spans="1:17" ht="16.5">
      <c r="A455" s="2" t="s">
        <v>222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</row>
    <row r="456" spans="1:17" ht="16.5">
      <c r="A456" s="2" t="s">
        <v>223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</row>
    <row r="457" spans="1:17" ht="16.5">
      <c r="A457" s="2" t="s">
        <v>224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</row>
    <row r="458" spans="1:17" ht="16.5">
      <c r="A458" s="2" t="s">
        <v>225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</row>
    <row r="459" spans="1:17" ht="16.5">
      <c r="A459" s="2" t="s">
        <v>226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</row>
    <row r="460" spans="1:17" ht="16.5">
      <c r="A460" s="2" t="s">
        <v>227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</row>
    <row r="461" spans="1:17" ht="16.5">
      <c r="A461" s="2" t="s">
        <v>228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</row>
    <row r="462" spans="1:17" ht="16.5">
      <c r="A462" s="2" t="s">
        <v>229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</row>
    <row r="463" spans="1:17" ht="16.5">
      <c r="A463" s="2" t="s">
        <v>230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</row>
    <row r="464" spans="1:17" ht="16.5">
      <c r="A464" s="2" t="s">
        <v>231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</row>
    <row r="467" ht="18.75" customHeight="1">
      <c r="B467" s="133"/>
    </row>
    <row r="468" spans="2:16" ht="16.5">
      <c r="B468" s="2" t="s">
        <v>172</v>
      </c>
      <c r="D468" s="2" t="s">
        <v>695</v>
      </c>
      <c r="F468" s="2" t="s">
        <v>466</v>
      </c>
      <c r="H468" s="2" t="s">
        <v>555</v>
      </c>
      <c r="J468" s="2" t="s">
        <v>175</v>
      </c>
      <c r="L468" s="2" t="s">
        <v>556</v>
      </c>
      <c r="N468" s="2" t="s">
        <v>177</v>
      </c>
      <c r="P468" s="2" t="s">
        <v>557</v>
      </c>
    </row>
    <row r="469" spans="2:17" ht="16.5">
      <c r="B469" s="2" t="s">
        <v>2</v>
      </c>
      <c r="C469" s="2" t="s">
        <v>3</v>
      </c>
      <c r="D469" s="2" t="s">
        <v>2</v>
      </c>
      <c r="E469" s="2" t="s">
        <v>3</v>
      </c>
      <c r="F469" s="2" t="s">
        <v>2</v>
      </c>
      <c r="G469" s="2" t="s">
        <v>3</v>
      </c>
      <c r="H469" s="2" t="s">
        <v>2</v>
      </c>
      <c r="I469" s="2" t="s">
        <v>3</v>
      </c>
      <c r="J469" s="2" t="s">
        <v>2</v>
      </c>
      <c r="K469" s="2" t="s">
        <v>3</v>
      </c>
      <c r="L469" s="2" t="s">
        <v>2</v>
      </c>
      <c r="M469" s="2" t="s">
        <v>3</v>
      </c>
      <c r="N469" s="2" t="s">
        <v>2</v>
      </c>
      <c r="O469" s="2" t="s">
        <v>3</v>
      </c>
      <c r="P469" s="2" t="s">
        <v>2</v>
      </c>
      <c r="Q469" s="2" t="s">
        <v>3</v>
      </c>
    </row>
    <row r="471" spans="1:17" ht="16.5">
      <c r="A471" s="2" t="s">
        <v>209</v>
      </c>
      <c r="B471">
        <v>2</v>
      </c>
      <c r="C471">
        <v>3</v>
      </c>
      <c r="D471">
        <v>10</v>
      </c>
      <c r="E471">
        <v>1</v>
      </c>
      <c r="F471">
        <v>1</v>
      </c>
      <c r="G471">
        <v>0</v>
      </c>
      <c r="H471">
        <v>42</v>
      </c>
      <c r="I471">
        <v>6</v>
      </c>
      <c r="J471">
        <v>0</v>
      </c>
      <c r="K471">
        <v>1</v>
      </c>
      <c r="L471">
        <v>181</v>
      </c>
      <c r="M471">
        <v>55</v>
      </c>
      <c r="N471">
        <v>29</v>
      </c>
      <c r="O471">
        <v>4</v>
      </c>
      <c r="P471">
        <v>4</v>
      </c>
      <c r="Q471">
        <v>0</v>
      </c>
    </row>
    <row r="472" spans="1:17" ht="16.5">
      <c r="A472" s="2" t="s">
        <v>210</v>
      </c>
      <c r="B472">
        <v>1</v>
      </c>
      <c r="C472">
        <v>3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2</v>
      </c>
      <c r="M472">
        <v>0</v>
      </c>
      <c r="N472">
        <v>11</v>
      </c>
      <c r="O472">
        <v>3</v>
      </c>
      <c r="P472">
        <v>0</v>
      </c>
      <c r="Q472">
        <v>0</v>
      </c>
    </row>
    <row r="473" spans="1:17" ht="16.5">
      <c r="A473" s="2" t="s">
        <v>211</v>
      </c>
      <c r="B473">
        <v>1</v>
      </c>
      <c r="C473">
        <v>0</v>
      </c>
      <c r="D473">
        <v>1</v>
      </c>
      <c r="E473">
        <v>1</v>
      </c>
      <c r="F473">
        <v>1</v>
      </c>
      <c r="G473">
        <v>0</v>
      </c>
      <c r="H473">
        <v>41</v>
      </c>
      <c r="I473">
        <v>6</v>
      </c>
      <c r="J473">
        <v>0</v>
      </c>
      <c r="K473">
        <v>0</v>
      </c>
      <c r="L473">
        <v>74</v>
      </c>
      <c r="M473">
        <v>25</v>
      </c>
      <c r="N473">
        <v>8</v>
      </c>
      <c r="O473">
        <v>0</v>
      </c>
      <c r="P473">
        <v>1</v>
      </c>
      <c r="Q473">
        <v>0</v>
      </c>
    </row>
    <row r="474" spans="1:17" ht="16.5">
      <c r="A474" s="2" t="s">
        <v>212</v>
      </c>
      <c r="B474">
        <v>0</v>
      </c>
      <c r="C474">
        <v>0</v>
      </c>
      <c r="D474">
        <v>2</v>
      </c>
      <c r="E474">
        <v>0</v>
      </c>
      <c r="F474">
        <v>0</v>
      </c>
      <c r="G474">
        <v>0</v>
      </c>
      <c r="H474">
        <v>1</v>
      </c>
      <c r="I474">
        <v>0</v>
      </c>
      <c r="J474">
        <v>0</v>
      </c>
      <c r="K474">
        <v>0</v>
      </c>
      <c r="L474">
        <v>3</v>
      </c>
      <c r="M474">
        <v>0</v>
      </c>
      <c r="N474">
        <v>3</v>
      </c>
      <c r="O474">
        <v>0</v>
      </c>
      <c r="P474">
        <v>0</v>
      </c>
      <c r="Q474">
        <v>0</v>
      </c>
    </row>
    <row r="475" spans="1:17" ht="16.5">
      <c r="A475" s="2" t="s">
        <v>213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1</v>
      </c>
      <c r="L475">
        <v>10</v>
      </c>
      <c r="M475">
        <v>4</v>
      </c>
      <c r="N475">
        <v>0</v>
      </c>
      <c r="O475">
        <v>1</v>
      </c>
      <c r="P475">
        <v>0</v>
      </c>
      <c r="Q475">
        <v>0</v>
      </c>
    </row>
    <row r="476" spans="1:17" ht="16.5">
      <c r="A476" s="2" t="s">
        <v>214</v>
      </c>
      <c r="B476">
        <v>0</v>
      </c>
      <c r="C476">
        <v>0</v>
      </c>
      <c r="D476">
        <v>3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15</v>
      </c>
      <c r="M476">
        <v>3</v>
      </c>
      <c r="N476">
        <v>3</v>
      </c>
      <c r="O476">
        <v>0</v>
      </c>
      <c r="P476">
        <v>0</v>
      </c>
      <c r="Q476">
        <v>0</v>
      </c>
    </row>
    <row r="477" spans="1:17" ht="16.5">
      <c r="A477" s="2" t="s">
        <v>215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1</v>
      </c>
      <c r="M477">
        <v>0</v>
      </c>
      <c r="N477">
        <v>0</v>
      </c>
      <c r="O477">
        <v>0</v>
      </c>
      <c r="P477">
        <v>0</v>
      </c>
      <c r="Q477">
        <v>0</v>
      </c>
    </row>
    <row r="478" spans="1:17" ht="16.5">
      <c r="A478" s="2" t="s">
        <v>216</v>
      </c>
      <c r="B478">
        <v>0</v>
      </c>
      <c r="C478">
        <v>0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31</v>
      </c>
      <c r="M478">
        <v>11</v>
      </c>
      <c r="N478">
        <v>0</v>
      </c>
      <c r="O478">
        <v>0</v>
      </c>
      <c r="P478">
        <v>2</v>
      </c>
      <c r="Q478">
        <v>0</v>
      </c>
    </row>
    <row r="479" spans="1:17" ht="16.5">
      <c r="A479" s="2" t="s">
        <v>217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</row>
    <row r="480" spans="1:17" ht="16.5">
      <c r="A480" s="2" t="s">
        <v>218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</row>
    <row r="481" spans="1:17" ht="16.5">
      <c r="A481" s="2" t="s">
        <v>219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</row>
    <row r="482" spans="1:17" ht="16.5">
      <c r="A482" s="2" t="s">
        <v>220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</row>
    <row r="483" spans="1:17" ht="16.5">
      <c r="A483" s="2" t="s">
        <v>221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</row>
    <row r="484" spans="1:17" ht="16.5">
      <c r="A484" s="2" t="s">
        <v>222</v>
      </c>
      <c r="B484">
        <v>0</v>
      </c>
      <c r="C484">
        <v>0</v>
      </c>
      <c r="D484">
        <v>2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</row>
    <row r="485" spans="1:17" ht="16.5">
      <c r="A485" s="2" t="s">
        <v>223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31</v>
      </c>
      <c r="M485">
        <v>7</v>
      </c>
      <c r="N485">
        <v>1</v>
      </c>
      <c r="O485">
        <v>0</v>
      </c>
      <c r="P485">
        <v>0</v>
      </c>
      <c r="Q485">
        <v>0</v>
      </c>
    </row>
    <row r="486" spans="1:17" ht="16.5">
      <c r="A486" s="2" t="s">
        <v>224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</row>
    <row r="487" spans="1:17" ht="16.5">
      <c r="A487" s="2" t="s">
        <v>225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2</v>
      </c>
      <c r="M487">
        <v>2</v>
      </c>
      <c r="N487">
        <v>1</v>
      </c>
      <c r="O487">
        <v>0</v>
      </c>
      <c r="P487">
        <v>0</v>
      </c>
      <c r="Q487">
        <v>0</v>
      </c>
    </row>
    <row r="488" spans="1:17" ht="16.5">
      <c r="A488" s="2" t="s">
        <v>226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</row>
    <row r="489" spans="1:17" ht="16.5">
      <c r="A489" s="2" t="s">
        <v>227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2</v>
      </c>
      <c r="M489">
        <v>0</v>
      </c>
      <c r="N489">
        <v>0</v>
      </c>
      <c r="O489">
        <v>0</v>
      </c>
      <c r="P489">
        <v>0</v>
      </c>
      <c r="Q489">
        <v>0</v>
      </c>
    </row>
    <row r="490" spans="1:17" ht="16.5">
      <c r="A490" s="2" t="s">
        <v>228</v>
      </c>
      <c r="B490">
        <v>0</v>
      </c>
      <c r="C490">
        <v>0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10</v>
      </c>
      <c r="M490">
        <v>3</v>
      </c>
      <c r="N490">
        <v>1</v>
      </c>
      <c r="O490">
        <v>0</v>
      </c>
      <c r="P490">
        <v>0</v>
      </c>
      <c r="Q490">
        <v>0</v>
      </c>
    </row>
    <row r="491" spans="1:17" ht="16.5">
      <c r="A491" s="2" t="s">
        <v>229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0</v>
      </c>
      <c r="P491">
        <v>1</v>
      </c>
      <c r="Q491">
        <v>0</v>
      </c>
    </row>
    <row r="492" spans="1:17" ht="16.5">
      <c r="A492" s="2" t="s">
        <v>230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</row>
    <row r="493" spans="1:17" ht="16.5">
      <c r="A493" s="2" t="s">
        <v>231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</row>
    <row r="496" ht="17.25" customHeight="1">
      <c r="B496" s="133"/>
    </row>
    <row r="497" spans="2:16" ht="16.5">
      <c r="B497" s="2" t="s">
        <v>558</v>
      </c>
      <c r="D497" s="2" t="s">
        <v>179</v>
      </c>
      <c r="F497" s="2" t="s">
        <v>559</v>
      </c>
      <c r="H497" s="2" t="s">
        <v>467</v>
      </c>
      <c r="J497" s="2" t="s">
        <v>182</v>
      </c>
      <c r="L497" s="2" t="s">
        <v>560</v>
      </c>
      <c r="N497" s="2" t="s">
        <v>561</v>
      </c>
      <c r="P497" s="2" t="s">
        <v>185</v>
      </c>
    </row>
    <row r="498" spans="2:17" ht="16.5">
      <c r="B498" s="2" t="s">
        <v>2</v>
      </c>
      <c r="C498" s="2" t="s">
        <v>3</v>
      </c>
      <c r="D498" s="2" t="s">
        <v>2</v>
      </c>
      <c r="E498" s="2" t="s">
        <v>3</v>
      </c>
      <c r="F498" s="2" t="s">
        <v>2</v>
      </c>
      <c r="G498" s="2" t="s">
        <v>3</v>
      </c>
      <c r="H498" s="2" t="s">
        <v>2</v>
      </c>
      <c r="I498" s="2" t="s">
        <v>3</v>
      </c>
      <c r="J498" s="2" t="s">
        <v>2</v>
      </c>
      <c r="K498" s="2" t="s">
        <v>3</v>
      </c>
      <c r="L498" s="2" t="s">
        <v>2</v>
      </c>
      <c r="M498" s="2" t="s">
        <v>3</v>
      </c>
      <c r="N498" s="2" t="s">
        <v>2</v>
      </c>
      <c r="O498" s="2" t="s">
        <v>3</v>
      </c>
      <c r="P498" s="2" t="s">
        <v>2</v>
      </c>
      <c r="Q498" s="2" t="s">
        <v>3</v>
      </c>
    </row>
    <row r="500" spans="1:17" ht="16.5">
      <c r="A500" s="2" t="s">
        <v>209</v>
      </c>
      <c r="B500">
        <v>4</v>
      </c>
      <c r="C500">
        <v>0</v>
      </c>
      <c r="D500">
        <v>19</v>
      </c>
      <c r="E500">
        <v>10</v>
      </c>
      <c r="F500">
        <v>2</v>
      </c>
      <c r="G500">
        <v>0</v>
      </c>
      <c r="H500">
        <v>10</v>
      </c>
      <c r="I500">
        <v>4</v>
      </c>
      <c r="J500">
        <v>1</v>
      </c>
      <c r="K500">
        <v>0</v>
      </c>
      <c r="L500">
        <v>18</v>
      </c>
      <c r="M500">
        <v>13</v>
      </c>
      <c r="N500">
        <v>23</v>
      </c>
      <c r="O500">
        <v>2</v>
      </c>
      <c r="P500">
        <v>1</v>
      </c>
      <c r="Q500">
        <v>0</v>
      </c>
    </row>
    <row r="501" spans="1:17" ht="16.5">
      <c r="A501" s="2" t="s">
        <v>210</v>
      </c>
      <c r="B501">
        <v>0</v>
      </c>
      <c r="C501">
        <v>0</v>
      </c>
      <c r="D501">
        <v>0</v>
      </c>
      <c r="E501">
        <v>3</v>
      </c>
      <c r="F501">
        <v>0</v>
      </c>
      <c r="G501">
        <v>0</v>
      </c>
      <c r="H501">
        <v>0</v>
      </c>
      <c r="I501">
        <v>0</v>
      </c>
      <c r="J501">
        <v>1</v>
      </c>
      <c r="K501">
        <v>0</v>
      </c>
      <c r="L501">
        <v>1</v>
      </c>
      <c r="M501">
        <v>2</v>
      </c>
      <c r="N501">
        <v>5</v>
      </c>
      <c r="O501">
        <v>0</v>
      </c>
      <c r="P501">
        <v>0</v>
      </c>
      <c r="Q501">
        <v>0</v>
      </c>
    </row>
    <row r="502" spans="1:17" ht="16.5">
      <c r="A502" s="2" t="s">
        <v>211</v>
      </c>
      <c r="B502">
        <v>2</v>
      </c>
      <c r="C502">
        <v>0</v>
      </c>
      <c r="D502">
        <v>12</v>
      </c>
      <c r="E502">
        <v>3</v>
      </c>
      <c r="F502">
        <v>1</v>
      </c>
      <c r="G502">
        <v>0</v>
      </c>
      <c r="H502">
        <v>4</v>
      </c>
      <c r="I502">
        <v>1</v>
      </c>
      <c r="J502">
        <v>0</v>
      </c>
      <c r="K502">
        <v>0</v>
      </c>
      <c r="L502">
        <v>12</v>
      </c>
      <c r="M502">
        <v>6</v>
      </c>
      <c r="N502">
        <v>6</v>
      </c>
      <c r="O502">
        <v>2</v>
      </c>
      <c r="P502">
        <v>1</v>
      </c>
      <c r="Q502">
        <v>0</v>
      </c>
    </row>
    <row r="503" spans="1:17" ht="16.5">
      <c r="A503" s="2" t="s">
        <v>212</v>
      </c>
      <c r="B503">
        <v>0</v>
      </c>
      <c r="C503">
        <v>0</v>
      </c>
      <c r="D503">
        <v>1</v>
      </c>
      <c r="E503">
        <v>0</v>
      </c>
      <c r="F503">
        <v>0</v>
      </c>
      <c r="G503">
        <v>0</v>
      </c>
      <c r="H503">
        <v>2</v>
      </c>
      <c r="I503">
        <v>1</v>
      </c>
      <c r="J503">
        <v>0</v>
      </c>
      <c r="K503">
        <v>0</v>
      </c>
      <c r="L503">
        <v>2</v>
      </c>
      <c r="M503">
        <v>0</v>
      </c>
      <c r="N503">
        <v>2</v>
      </c>
      <c r="O503">
        <v>0</v>
      </c>
      <c r="P503">
        <v>0</v>
      </c>
      <c r="Q503">
        <v>0</v>
      </c>
    </row>
    <row r="504" spans="1:17" ht="16.5">
      <c r="A504" s="2" t="s">
        <v>213</v>
      </c>
      <c r="B504">
        <v>0</v>
      </c>
      <c r="C504">
        <v>0</v>
      </c>
      <c r="D504">
        <v>1</v>
      </c>
      <c r="E504">
        <v>1</v>
      </c>
      <c r="F504">
        <v>0</v>
      </c>
      <c r="G504">
        <v>0</v>
      </c>
      <c r="H504">
        <v>2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2</v>
      </c>
      <c r="O504">
        <v>0</v>
      </c>
      <c r="P504">
        <v>0</v>
      </c>
      <c r="Q504">
        <v>0</v>
      </c>
    </row>
    <row r="505" spans="1:17" ht="16.5">
      <c r="A505" s="2" t="s">
        <v>214</v>
      </c>
      <c r="B505">
        <v>1</v>
      </c>
      <c r="C505">
        <v>0</v>
      </c>
      <c r="D505">
        <v>1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4</v>
      </c>
      <c r="N505">
        <v>4</v>
      </c>
      <c r="O505">
        <v>0</v>
      </c>
      <c r="P505">
        <v>0</v>
      </c>
      <c r="Q505">
        <v>0</v>
      </c>
    </row>
    <row r="506" spans="1:17" ht="16.5">
      <c r="A506" s="2" t="s">
        <v>215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</row>
    <row r="507" spans="1:17" ht="16.5">
      <c r="A507" s="2" t="s">
        <v>216</v>
      </c>
      <c r="B507">
        <v>0</v>
      </c>
      <c r="C507">
        <v>0</v>
      </c>
      <c r="D507">
        <v>0</v>
      </c>
      <c r="E507">
        <v>0</v>
      </c>
      <c r="F507">
        <v>1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0</v>
      </c>
      <c r="P507">
        <v>0</v>
      </c>
      <c r="Q507">
        <v>0</v>
      </c>
    </row>
    <row r="508" spans="1:17" ht="16.5">
      <c r="A508" s="2" t="s">
        <v>217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</row>
    <row r="509" spans="1:17" ht="16.5">
      <c r="A509" s="2" t="s">
        <v>218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</row>
    <row r="510" spans="1:17" ht="16.5">
      <c r="A510" s="2" t="s">
        <v>219</v>
      </c>
      <c r="B510">
        <v>0</v>
      </c>
      <c r="C510">
        <v>0</v>
      </c>
      <c r="D510">
        <v>1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</row>
    <row r="511" spans="1:17" ht="16.5">
      <c r="A511" s="2" t="s">
        <v>220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</row>
    <row r="512" spans="1:17" ht="16.5">
      <c r="A512" s="2" t="s">
        <v>221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</row>
    <row r="513" spans="1:17" ht="16.5">
      <c r="A513" s="2" t="s">
        <v>222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1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</row>
    <row r="514" spans="1:17" ht="16.5">
      <c r="A514" s="2" t="s">
        <v>223</v>
      </c>
      <c r="B514">
        <v>0</v>
      </c>
      <c r="C514">
        <v>0</v>
      </c>
      <c r="D514">
        <v>3</v>
      </c>
      <c r="E514">
        <v>3</v>
      </c>
      <c r="F514">
        <v>0</v>
      </c>
      <c r="G514">
        <v>0</v>
      </c>
      <c r="H514">
        <v>1</v>
      </c>
      <c r="I514">
        <v>1</v>
      </c>
      <c r="J514">
        <v>0</v>
      </c>
      <c r="K514">
        <v>0</v>
      </c>
      <c r="L514">
        <v>0</v>
      </c>
      <c r="M514">
        <v>0</v>
      </c>
      <c r="N514">
        <v>1</v>
      </c>
      <c r="O514">
        <v>0</v>
      </c>
      <c r="P514">
        <v>0</v>
      </c>
      <c r="Q514">
        <v>0</v>
      </c>
    </row>
    <row r="515" spans="1:17" ht="16.5">
      <c r="A515" s="2" t="s">
        <v>224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</row>
    <row r="516" spans="1:17" ht="16.5">
      <c r="A516" s="2" t="s">
        <v>225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1</v>
      </c>
      <c r="N516">
        <v>0</v>
      </c>
      <c r="O516">
        <v>0</v>
      </c>
      <c r="P516">
        <v>0</v>
      </c>
      <c r="Q516">
        <v>0</v>
      </c>
    </row>
    <row r="517" spans="1:17" ht="16.5">
      <c r="A517" s="2" t="s">
        <v>226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</row>
    <row r="518" spans="1:17" ht="16.5">
      <c r="A518" s="2" t="s">
        <v>227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1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</row>
    <row r="519" spans="1:17" ht="16.5">
      <c r="A519" s="2" t="s">
        <v>228</v>
      </c>
      <c r="B519">
        <v>1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2</v>
      </c>
      <c r="M519">
        <v>0</v>
      </c>
      <c r="N519">
        <v>2</v>
      </c>
      <c r="O519">
        <v>0</v>
      </c>
      <c r="P519">
        <v>0</v>
      </c>
      <c r="Q519">
        <v>0</v>
      </c>
    </row>
    <row r="520" spans="1:17" ht="16.5">
      <c r="A520" s="2" t="s">
        <v>229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</row>
    <row r="521" spans="1:17" ht="16.5">
      <c r="A521" s="2" t="s">
        <v>230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</row>
    <row r="522" spans="1:17" ht="16.5">
      <c r="A522" s="2" t="s">
        <v>231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</row>
    <row r="525" ht="16.5">
      <c r="B525" s="133"/>
    </row>
    <row r="526" spans="2:16" ht="16.5">
      <c r="B526" s="2" t="s">
        <v>562</v>
      </c>
      <c r="D526" s="2" t="s">
        <v>563</v>
      </c>
      <c r="F526" s="2" t="s">
        <v>564</v>
      </c>
      <c r="H526" s="2" t="s">
        <v>565</v>
      </c>
      <c r="J526" s="5" t="s">
        <v>714</v>
      </c>
      <c r="L526" s="2" t="s">
        <v>189</v>
      </c>
      <c r="N526" s="2" t="s">
        <v>190</v>
      </c>
      <c r="P526" s="2" t="s">
        <v>566</v>
      </c>
    </row>
    <row r="527" spans="2:17" ht="16.5">
      <c r="B527" s="2" t="s">
        <v>2</v>
      </c>
      <c r="C527" s="2" t="s">
        <v>3</v>
      </c>
      <c r="D527" s="2" t="s">
        <v>2</v>
      </c>
      <c r="E527" s="2" t="s">
        <v>3</v>
      </c>
      <c r="F527" s="2" t="s">
        <v>2</v>
      </c>
      <c r="G527" s="2" t="s">
        <v>3</v>
      </c>
      <c r="H527" s="2" t="s">
        <v>2</v>
      </c>
      <c r="I527" s="2" t="s">
        <v>3</v>
      </c>
      <c r="J527" s="2" t="s">
        <v>2</v>
      </c>
      <c r="K527" s="2" t="s">
        <v>3</v>
      </c>
      <c r="L527" s="2" t="s">
        <v>2</v>
      </c>
      <c r="M527" s="2" t="s">
        <v>3</v>
      </c>
      <c r="N527" s="2" t="s">
        <v>2</v>
      </c>
      <c r="O527" s="2" t="s">
        <v>3</v>
      </c>
      <c r="P527" s="2" t="s">
        <v>2</v>
      </c>
      <c r="Q527" s="2" t="s">
        <v>3</v>
      </c>
    </row>
    <row r="529" spans="1:17" ht="16.5">
      <c r="A529" t="s">
        <v>209</v>
      </c>
      <c r="B529">
        <v>88</v>
      </c>
      <c r="C529">
        <v>1</v>
      </c>
      <c r="D529">
        <v>3</v>
      </c>
      <c r="E529">
        <v>2</v>
      </c>
      <c r="F529">
        <v>7</v>
      </c>
      <c r="G529">
        <v>1</v>
      </c>
      <c r="H529">
        <v>2</v>
      </c>
      <c r="I529">
        <v>0</v>
      </c>
      <c r="J529">
        <v>6</v>
      </c>
      <c r="K529">
        <v>4</v>
      </c>
      <c r="L529">
        <v>698</v>
      </c>
      <c r="M529">
        <v>450</v>
      </c>
      <c r="N529">
        <v>6</v>
      </c>
      <c r="O529">
        <v>0</v>
      </c>
      <c r="P529">
        <v>40</v>
      </c>
      <c r="Q529">
        <v>42</v>
      </c>
    </row>
    <row r="530" spans="1:17" ht="16.5">
      <c r="A530" t="s">
        <v>210</v>
      </c>
      <c r="B530">
        <v>42</v>
      </c>
      <c r="C530">
        <v>1</v>
      </c>
      <c r="D530">
        <v>0</v>
      </c>
      <c r="E530">
        <v>0</v>
      </c>
      <c r="F530">
        <v>5</v>
      </c>
      <c r="G530">
        <v>0</v>
      </c>
      <c r="H530">
        <v>0</v>
      </c>
      <c r="I530">
        <v>0</v>
      </c>
      <c r="J530">
        <v>6</v>
      </c>
      <c r="K530">
        <v>4</v>
      </c>
      <c r="L530">
        <v>133</v>
      </c>
      <c r="M530">
        <v>61</v>
      </c>
      <c r="N530">
        <v>0</v>
      </c>
      <c r="O530">
        <v>0</v>
      </c>
      <c r="P530">
        <v>2</v>
      </c>
      <c r="Q530">
        <v>1</v>
      </c>
    </row>
    <row r="531" spans="1:17" ht="16.5">
      <c r="A531" t="s">
        <v>211</v>
      </c>
      <c r="B531">
        <v>14</v>
      </c>
      <c r="C531">
        <v>0</v>
      </c>
      <c r="D531">
        <v>1</v>
      </c>
      <c r="E531">
        <v>1</v>
      </c>
      <c r="F531">
        <v>1</v>
      </c>
      <c r="G531">
        <v>1</v>
      </c>
      <c r="H531">
        <v>0</v>
      </c>
      <c r="I531">
        <v>0</v>
      </c>
      <c r="J531">
        <v>0</v>
      </c>
      <c r="K531">
        <v>0</v>
      </c>
      <c r="L531">
        <v>116</v>
      </c>
      <c r="M531">
        <v>75</v>
      </c>
      <c r="N531">
        <v>4</v>
      </c>
      <c r="O531">
        <v>0</v>
      </c>
      <c r="P531">
        <v>11</v>
      </c>
      <c r="Q531">
        <v>19</v>
      </c>
    </row>
    <row r="532" spans="1:17" ht="16.5">
      <c r="A532" t="s">
        <v>212</v>
      </c>
      <c r="B532">
        <v>3</v>
      </c>
      <c r="C532">
        <v>0</v>
      </c>
      <c r="D532">
        <v>1</v>
      </c>
      <c r="E532">
        <v>1</v>
      </c>
      <c r="F532">
        <v>1</v>
      </c>
      <c r="G532">
        <v>0</v>
      </c>
      <c r="H532">
        <v>1</v>
      </c>
      <c r="I532">
        <v>0</v>
      </c>
      <c r="J532">
        <v>0</v>
      </c>
      <c r="K532">
        <v>0</v>
      </c>
      <c r="L532">
        <v>110</v>
      </c>
      <c r="M532">
        <v>62</v>
      </c>
      <c r="N532">
        <v>0</v>
      </c>
      <c r="O532">
        <v>0</v>
      </c>
      <c r="P532">
        <v>1</v>
      </c>
      <c r="Q532">
        <v>6</v>
      </c>
    </row>
    <row r="533" spans="1:17" ht="16.5">
      <c r="A533" t="s">
        <v>213</v>
      </c>
      <c r="B533">
        <v>2</v>
      </c>
      <c r="C533">
        <v>0</v>
      </c>
      <c r="D533">
        <v>1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28</v>
      </c>
      <c r="M533">
        <v>14</v>
      </c>
      <c r="N533">
        <v>0</v>
      </c>
      <c r="O533">
        <v>0</v>
      </c>
      <c r="P533">
        <v>5</v>
      </c>
      <c r="Q533">
        <v>5</v>
      </c>
    </row>
    <row r="534" spans="1:17" ht="16.5">
      <c r="A534" t="s">
        <v>214</v>
      </c>
      <c r="B534">
        <v>4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55</v>
      </c>
      <c r="M534">
        <v>39</v>
      </c>
      <c r="N534">
        <v>0</v>
      </c>
      <c r="O534">
        <v>0</v>
      </c>
      <c r="P534">
        <v>2</v>
      </c>
      <c r="Q534">
        <v>4</v>
      </c>
    </row>
    <row r="535" spans="1:17" ht="16.5">
      <c r="A535" t="s">
        <v>215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11</v>
      </c>
      <c r="M535">
        <v>12</v>
      </c>
      <c r="N535">
        <v>0</v>
      </c>
      <c r="O535">
        <v>0</v>
      </c>
      <c r="P535">
        <v>0</v>
      </c>
      <c r="Q535">
        <v>0</v>
      </c>
    </row>
    <row r="536" spans="1:17" ht="16.5">
      <c r="A536" t="s">
        <v>216</v>
      </c>
      <c r="B536">
        <v>12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56</v>
      </c>
      <c r="M536">
        <v>41</v>
      </c>
      <c r="N536">
        <v>2</v>
      </c>
      <c r="O536">
        <v>0</v>
      </c>
      <c r="P536">
        <v>8</v>
      </c>
      <c r="Q536">
        <v>2</v>
      </c>
    </row>
    <row r="537" spans="1:17" ht="16.5">
      <c r="A537" t="s">
        <v>217</v>
      </c>
      <c r="B537">
        <v>2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1</v>
      </c>
      <c r="I537">
        <v>0</v>
      </c>
      <c r="J537">
        <v>0</v>
      </c>
      <c r="K537">
        <v>0</v>
      </c>
      <c r="L537">
        <v>27</v>
      </c>
      <c r="M537">
        <v>20</v>
      </c>
      <c r="N537">
        <v>0</v>
      </c>
      <c r="O537">
        <v>0</v>
      </c>
      <c r="P537">
        <v>0</v>
      </c>
      <c r="Q537">
        <v>0</v>
      </c>
    </row>
    <row r="538" spans="1:17" ht="16.5">
      <c r="A538" t="s">
        <v>218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9</v>
      </c>
      <c r="M538">
        <v>5</v>
      </c>
      <c r="N538">
        <v>0</v>
      </c>
      <c r="O538">
        <v>0</v>
      </c>
      <c r="P538">
        <v>0</v>
      </c>
      <c r="Q538">
        <v>0</v>
      </c>
    </row>
    <row r="539" spans="1:17" ht="16.5">
      <c r="A539" t="s">
        <v>219</v>
      </c>
      <c r="B539">
        <v>1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16</v>
      </c>
      <c r="M539">
        <v>18</v>
      </c>
      <c r="N539">
        <v>0</v>
      </c>
      <c r="O539">
        <v>0</v>
      </c>
      <c r="P539">
        <v>0</v>
      </c>
      <c r="Q539">
        <v>1</v>
      </c>
    </row>
    <row r="540" spans="1:17" ht="16.5">
      <c r="A540" t="s">
        <v>220</v>
      </c>
      <c r="B540">
        <v>1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3</v>
      </c>
      <c r="M540">
        <v>2</v>
      </c>
      <c r="N540">
        <v>0</v>
      </c>
      <c r="O540">
        <v>0</v>
      </c>
      <c r="P540">
        <v>0</v>
      </c>
      <c r="Q540">
        <v>0</v>
      </c>
    </row>
    <row r="541" spans="1:17" ht="16.5">
      <c r="A541" t="s">
        <v>221</v>
      </c>
      <c r="B541">
        <v>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11</v>
      </c>
      <c r="M541">
        <v>6</v>
      </c>
      <c r="N541">
        <v>0</v>
      </c>
      <c r="O541">
        <v>0</v>
      </c>
      <c r="P541">
        <v>0</v>
      </c>
      <c r="Q541">
        <v>0</v>
      </c>
    </row>
    <row r="542" spans="1:17" ht="16.5">
      <c r="A542" t="s">
        <v>222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2</v>
      </c>
      <c r="M542">
        <v>2</v>
      </c>
      <c r="N542">
        <v>0</v>
      </c>
      <c r="O542">
        <v>0</v>
      </c>
      <c r="P542">
        <v>0</v>
      </c>
      <c r="Q542">
        <v>0</v>
      </c>
    </row>
    <row r="543" spans="1:17" ht="16.5">
      <c r="A543" t="s">
        <v>223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8</v>
      </c>
      <c r="M543">
        <v>10</v>
      </c>
      <c r="N543">
        <v>0</v>
      </c>
      <c r="O543">
        <v>0</v>
      </c>
      <c r="P543">
        <v>10</v>
      </c>
      <c r="Q543">
        <v>2</v>
      </c>
    </row>
    <row r="544" spans="1:17" ht="16.5">
      <c r="A544" t="s">
        <v>224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4</v>
      </c>
      <c r="M544">
        <v>1</v>
      </c>
      <c r="N544">
        <v>0</v>
      </c>
      <c r="O544">
        <v>0</v>
      </c>
      <c r="P544">
        <v>0</v>
      </c>
      <c r="Q544">
        <v>0</v>
      </c>
    </row>
    <row r="545" spans="1:17" ht="16.5">
      <c r="A545" t="s">
        <v>225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6</v>
      </c>
      <c r="M545">
        <v>1</v>
      </c>
      <c r="N545">
        <v>0</v>
      </c>
      <c r="O545">
        <v>0</v>
      </c>
      <c r="P545">
        <v>0</v>
      </c>
      <c r="Q545">
        <v>0</v>
      </c>
    </row>
    <row r="546" spans="1:17" ht="16.5">
      <c r="A546" t="s">
        <v>226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1</v>
      </c>
      <c r="M546">
        <v>1</v>
      </c>
      <c r="N546">
        <v>0</v>
      </c>
      <c r="O546">
        <v>0</v>
      </c>
      <c r="P546">
        <v>0</v>
      </c>
      <c r="Q546">
        <v>0</v>
      </c>
    </row>
    <row r="547" spans="1:17" ht="16.5">
      <c r="A547" t="s">
        <v>227</v>
      </c>
      <c r="B547">
        <v>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8</v>
      </c>
      <c r="M547">
        <v>5</v>
      </c>
      <c r="N547">
        <v>0</v>
      </c>
      <c r="O547">
        <v>0</v>
      </c>
      <c r="P547">
        <v>0</v>
      </c>
      <c r="Q547">
        <v>0</v>
      </c>
    </row>
    <row r="548" spans="1:17" ht="16.5">
      <c r="A548" t="s">
        <v>228</v>
      </c>
      <c r="B548">
        <v>4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82</v>
      </c>
      <c r="M548">
        <v>64</v>
      </c>
      <c r="N548">
        <v>0</v>
      </c>
      <c r="O548">
        <v>0</v>
      </c>
      <c r="P548">
        <v>1</v>
      </c>
      <c r="Q548">
        <v>2</v>
      </c>
    </row>
    <row r="549" spans="1:17" ht="16.5">
      <c r="A549" t="s">
        <v>229</v>
      </c>
      <c r="B549">
        <v>1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11</v>
      </c>
      <c r="M549">
        <v>11</v>
      </c>
      <c r="N549">
        <v>0</v>
      </c>
      <c r="O549">
        <v>0</v>
      </c>
      <c r="P549">
        <v>0</v>
      </c>
      <c r="Q549">
        <v>0</v>
      </c>
    </row>
    <row r="550" spans="1:17" ht="16.5">
      <c r="A550" t="s">
        <v>230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</row>
    <row r="551" spans="1:17" ht="16.5">
      <c r="A551" t="s">
        <v>231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1</v>
      </c>
      <c r="M551">
        <v>0</v>
      </c>
      <c r="N551">
        <v>0</v>
      </c>
      <c r="O551">
        <v>0</v>
      </c>
      <c r="P551">
        <v>0</v>
      </c>
      <c r="Q551">
        <v>0</v>
      </c>
    </row>
    <row r="554" ht="16.5">
      <c r="B554" s="133"/>
    </row>
    <row r="555" spans="2:16" ht="16.5">
      <c r="B555" s="2" t="s">
        <v>567</v>
      </c>
      <c r="D555" s="2" t="s">
        <v>568</v>
      </c>
      <c r="F555" s="2" t="s">
        <v>569</v>
      </c>
      <c r="H555" s="2" t="s">
        <v>468</v>
      </c>
      <c r="J555" s="2" t="s">
        <v>196</v>
      </c>
      <c r="L555" s="2" t="s">
        <v>570</v>
      </c>
      <c r="N555" s="2" t="s">
        <v>571</v>
      </c>
      <c r="P555" s="2" t="s">
        <v>572</v>
      </c>
    </row>
    <row r="556" spans="2:17" ht="16.5">
      <c r="B556" s="2" t="s">
        <v>2</v>
      </c>
      <c r="C556" s="2" t="s">
        <v>3</v>
      </c>
      <c r="D556" s="2" t="s">
        <v>2</v>
      </c>
      <c r="E556" s="2" t="s">
        <v>3</v>
      </c>
      <c r="F556" s="2" t="s">
        <v>2</v>
      </c>
      <c r="G556" s="2" t="s">
        <v>3</v>
      </c>
      <c r="H556" s="2" t="s">
        <v>2</v>
      </c>
      <c r="I556" s="2" t="s">
        <v>3</v>
      </c>
      <c r="J556" s="2" t="s">
        <v>2</v>
      </c>
      <c r="K556" s="2" t="s">
        <v>3</v>
      </c>
      <c r="L556" s="2" t="s">
        <v>2</v>
      </c>
      <c r="M556" s="2" t="s">
        <v>3</v>
      </c>
      <c r="N556" s="2" t="s">
        <v>2</v>
      </c>
      <c r="O556" s="2" t="s">
        <v>3</v>
      </c>
      <c r="P556" s="2" t="s">
        <v>2</v>
      </c>
      <c r="Q556" s="2" t="s">
        <v>3</v>
      </c>
    </row>
    <row r="558" spans="1:17" ht="16.5">
      <c r="A558" t="s">
        <v>209</v>
      </c>
      <c r="B558">
        <v>5</v>
      </c>
      <c r="C558">
        <v>0</v>
      </c>
      <c r="D558">
        <v>3</v>
      </c>
      <c r="E558">
        <v>0</v>
      </c>
      <c r="F558">
        <v>5</v>
      </c>
      <c r="G558">
        <v>1</v>
      </c>
      <c r="H558">
        <v>3</v>
      </c>
      <c r="I558">
        <v>0</v>
      </c>
      <c r="J558">
        <v>54</v>
      </c>
      <c r="K558">
        <v>4</v>
      </c>
      <c r="L558">
        <v>78</v>
      </c>
      <c r="M558">
        <v>20</v>
      </c>
      <c r="N558">
        <v>1</v>
      </c>
      <c r="O558">
        <v>0</v>
      </c>
      <c r="P558">
        <v>5</v>
      </c>
      <c r="Q558">
        <v>2</v>
      </c>
    </row>
    <row r="559" spans="1:17" ht="16.5">
      <c r="A559" t="s">
        <v>210</v>
      </c>
      <c r="B559">
        <v>0</v>
      </c>
      <c r="C559">
        <v>0</v>
      </c>
      <c r="D559">
        <v>2</v>
      </c>
      <c r="E559">
        <v>0</v>
      </c>
      <c r="F559">
        <v>2</v>
      </c>
      <c r="G559">
        <v>0</v>
      </c>
      <c r="H559">
        <v>0</v>
      </c>
      <c r="I559">
        <v>0</v>
      </c>
      <c r="J559">
        <v>8</v>
      </c>
      <c r="K559">
        <v>1</v>
      </c>
      <c r="L559">
        <v>17</v>
      </c>
      <c r="M559">
        <v>9</v>
      </c>
      <c r="N559">
        <v>0</v>
      </c>
      <c r="O559">
        <v>0</v>
      </c>
      <c r="P559">
        <v>0</v>
      </c>
      <c r="Q559">
        <v>0</v>
      </c>
    </row>
    <row r="560" spans="1:17" ht="16.5">
      <c r="A560" t="s">
        <v>211</v>
      </c>
      <c r="B560">
        <v>1</v>
      </c>
      <c r="C560">
        <v>0</v>
      </c>
      <c r="D560">
        <v>0</v>
      </c>
      <c r="E560">
        <v>0</v>
      </c>
      <c r="F560">
        <v>3</v>
      </c>
      <c r="G560">
        <v>1</v>
      </c>
      <c r="H560">
        <v>0</v>
      </c>
      <c r="I560">
        <v>0</v>
      </c>
      <c r="J560">
        <v>16</v>
      </c>
      <c r="K560">
        <v>1</v>
      </c>
      <c r="L560">
        <v>15</v>
      </c>
      <c r="M560">
        <v>4</v>
      </c>
      <c r="N560">
        <v>0</v>
      </c>
      <c r="O560">
        <v>0</v>
      </c>
      <c r="P560">
        <v>0</v>
      </c>
      <c r="Q560">
        <v>0</v>
      </c>
    </row>
    <row r="561" spans="1:17" ht="16.5">
      <c r="A561" t="s">
        <v>212</v>
      </c>
      <c r="B561">
        <v>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1</v>
      </c>
      <c r="I561">
        <v>0</v>
      </c>
      <c r="J561">
        <v>5</v>
      </c>
      <c r="K561">
        <v>0</v>
      </c>
      <c r="L561">
        <v>17</v>
      </c>
      <c r="M561">
        <v>1</v>
      </c>
      <c r="N561">
        <v>1</v>
      </c>
      <c r="O561">
        <v>0</v>
      </c>
      <c r="P561">
        <v>1</v>
      </c>
      <c r="Q561">
        <v>0</v>
      </c>
    </row>
    <row r="562" spans="1:17" ht="16.5">
      <c r="A562" t="s">
        <v>213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1</v>
      </c>
      <c r="I562">
        <v>0</v>
      </c>
      <c r="J562">
        <v>3</v>
      </c>
      <c r="K562">
        <v>0</v>
      </c>
      <c r="L562">
        <v>8</v>
      </c>
      <c r="M562">
        <v>2</v>
      </c>
      <c r="N562">
        <v>0</v>
      </c>
      <c r="O562">
        <v>0</v>
      </c>
      <c r="P562">
        <v>0</v>
      </c>
      <c r="Q562">
        <v>0</v>
      </c>
    </row>
    <row r="563" spans="1:17" ht="16.5">
      <c r="A563" t="s">
        <v>214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11</v>
      </c>
      <c r="K563">
        <v>0</v>
      </c>
      <c r="L563">
        <v>7</v>
      </c>
      <c r="M563">
        <v>0</v>
      </c>
      <c r="N563">
        <v>0</v>
      </c>
      <c r="O563">
        <v>0</v>
      </c>
      <c r="P563">
        <v>2</v>
      </c>
      <c r="Q563">
        <v>2</v>
      </c>
    </row>
    <row r="564" spans="1:17" ht="16.5">
      <c r="A564" t="s">
        <v>215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0</v>
      </c>
    </row>
    <row r="565" spans="1:17" ht="16.5">
      <c r="A565" t="s">
        <v>216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5</v>
      </c>
      <c r="K565">
        <v>2</v>
      </c>
      <c r="L565">
        <v>2</v>
      </c>
      <c r="M565">
        <v>2</v>
      </c>
      <c r="N565">
        <v>0</v>
      </c>
      <c r="O565">
        <v>0</v>
      </c>
      <c r="P565">
        <v>1</v>
      </c>
      <c r="Q565">
        <v>0</v>
      </c>
    </row>
    <row r="566" spans="1:17" ht="16.5">
      <c r="A566" t="s">
        <v>217</v>
      </c>
      <c r="B566">
        <v>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1</v>
      </c>
      <c r="M566">
        <v>0</v>
      </c>
      <c r="N566">
        <v>0</v>
      </c>
      <c r="O566">
        <v>0</v>
      </c>
      <c r="P566">
        <v>0</v>
      </c>
      <c r="Q566">
        <v>0</v>
      </c>
    </row>
    <row r="567" spans="1:17" ht="16.5">
      <c r="A567" t="s">
        <v>218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</row>
    <row r="568" spans="1:17" ht="16.5">
      <c r="A568" t="s">
        <v>219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</row>
    <row r="569" spans="1:17" ht="16.5">
      <c r="A569" t="s">
        <v>220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</row>
    <row r="570" spans="1:17" ht="16.5">
      <c r="A570" t="s">
        <v>221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1</v>
      </c>
      <c r="M570">
        <v>0</v>
      </c>
      <c r="N570">
        <v>0</v>
      </c>
      <c r="O570">
        <v>0</v>
      </c>
      <c r="P570">
        <v>0</v>
      </c>
      <c r="Q570">
        <v>0</v>
      </c>
    </row>
    <row r="571" spans="1:17" ht="16.5">
      <c r="A571" t="s">
        <v>222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1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</row>
    <row r="572" spans="1:17" ht="16.5">
      <c r="A572" t="s">
        <v>223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1</v>
      </c>
      <c r="I572">
        <v>0</v>
      </c>
      <c r="J572">
        <v>0</v>
      </c>
      <c r="K572">
        <v>0</v>
      </c>
      <c r="L572">
        <v>2</v>
      </c>
      <c r="M572">
        <v>0</v>
      </c>
      <c r="N572">
        <v>0</v>
      </c>
      <c r="O572">
        <v>0</v>
      </c>
      <c r="P572">
        <v>1</v>
      </c>
      <c r="Q572">
        <v>0</v>
      </c>
    </row>
    <row r="573" spans="1:17" ht="16.5">
      <c r="A573" t="s">
        <v>224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</row>
    <row r="574" spans="1:17" ht="16.5">
      <c r="A574" t="s">
        <v>225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1</v>
      </c>
      <c r="N574">
        <v>0</v>
      </c>
      <c r="O574">
        <v>0</v>
      </c>
      <c r="P574">
        <v>0</v>
      </c>
      <c r="Q574">
        <v>0</v>
      </c>
    </row>
    <row r="575" spans="1:17" ht="16.5">
      <c r="A575" t="s">
        <v>226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</row>
    <row r="576" spans="1:17" ht="16.5">
      <c r="A576" t="s">
        <v>227</v>
      </c>
      <c r="B576">
        <v>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1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</row>
    <row r="577" spans="1:17" ht="16.5">
      <c r="A577" t="s">
        <v>228</v>
      </c>
      <c r="B577">
        <v>1</v>
      </c>
      <c r="C577">
        <v>0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4</v>
      </c>
      <c r="K577">
        <v>0</v>
      </c>
      <c r="L577">
        <v>7</v>
      </c>
      <c r="M577">
        <v>0</v>
      </c>
      <c r="N577">
        <v>0</v>
      </c>
      <c r="O577">
        <v>0</v>
      </c>
      <c r="P577">
        <v>0</v>
      </c>
      <c r="Q577">
        <v>0</v>
      </c>
    </row>
    <row r="578" spans="1:17" ht="16.5">
      <c r="A578" t="s">
        <v>229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1</v>
      </c>
      <c r="M578">
        <v>0</v>
      </c>
      <c r="N578">
        <v>0</v>
      </c>
      <c r="O578">
        <v>0</v>
      </c>
      <c r="P578">
        <v>0</v>
      </c>
      <c r="Q578">
        <v>0</v>
      </c>
    </row>
    <row r="579" spans="1:17" ht="16.5">
      <c r="A579" t="s">
        <v>230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</row>
    <row r="580" spans="1:17" ht="16.5">
      <c r="A580" t="s">
        <v>231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</row>
    <row r="583" ht="16.5">
      <c r="B583" s="133"/>
    </row>
    <row r="584" spans="2:16" ht="16.5">
      <c r="B584" s="2" t="s">
        <v>573</v>
      </c>
      <c r="D584" s="2" t="s">
        <v>574</v>
      </c>
      <c r="F584" s="2" t="s">
        <v>575</v>
      </c>
      <c r="H584" s="2" t="s">
        <v>576</v>
      </c>
      <c r="J584" s="2" t="s">
        <v>252</v>
      </c>
      <c r="L584" s="2" t="s">
        <v>577</v>
      </c>
      <c r="N584" s="2" t="s">
        <v>578</v>
      </c>
      <c r="P584" s="131" t="s">
        <v>240</v>
      </c>
    </row>
    <row r="585" spans="2:17" ht="16.5">
      <c r="B585" s="2" t="s">
        <v>2</v>
      </c>
      <c r="C585" s="2" t="s">
        <v>3</v>
      </c>
      <c r="D585" s="2" t="s">
        <v>2</v>
      </c>
      <c r="E585" s="2" t="s">
        <v>3</v>
      </c>
      <c r="F585" s="2" t="s">
        <v>2</v>
      </c>
      <c r="G585" s="2" t="s">
        <v>3</v>
      </c>
      <c r="H585" s="2" t="s">
        <v>2</v>
      </c>
      <c r="I585" s="2" t="s">
        <v>3</v>
      </c>
      <c r="J585" s="2" t="s">
        <v>2</v>
      </c>
      <c r="K585" s="2" t="s">
        <v>3</v>
      </c>
      <c r="L585" s="2" t="s">
        <v>2</v>
      </c>
      <c r="M585" s="2" t="s">
        <v>3</v>
      </c>
      <c r="N585" s="2" t="s">
        <v>2</v>
      </c>
      <c r="O585" s="2" t="s">
        <v>3</v>
      </c>
      <c r="P585" s="2" t="s">
        <v>2</v>
      </c>
      <c r="Q585" s="2" t="s">
        <v>3</v>
      </c>
    </row>
    <row r="587" spans="1:17" ht="16.5">
      <c r="A587" s="2" t="s">
        <v>209</v>
      </c>
      <c r="B587">
        <v>1</v>
      </c>
      <c r="C587">
        <v>0</v>
      </c>
      <c r="D587">
        <v>22</v>
      </c>
      <c r="E587">
        <v>22</v>
      </c>
      <c r="F587">
        <v>0</v>
      </c>
      <c r="G587">
        <v>2</v>
      </c>
      <c r="H587">
        <v>7</v>
      </c>
      <c r="I587">
        <v>1</v>
      </c>
      <c r="J587">
        <v>2</v>
      </c>
      <c r="K587">
        <v>0</v>
      </c>
      <c r="L587">
        <v>14</v>
      </c>
      <c r="M587">
        <v>28</v>
      </c>
      <c r="N587">
        <v>18</v>
      </c>
      <c r="O587">
        <v>28</v>
      </c>
      <c r="P587">
        <v>21</v>
      </c>
      <c r="Q587">
        <v>14</v>
      </c>
    </row>
    <row r="588" spans="1:17" ht="16.5">
      <c r="A588" s="2" t="s">
        <v>210</v>
      </c>
      <c r="B588">
        <v>0</v>
      </c>
      <c r="C588">
        <v>0</v>
      </c>
      <c r="D588">
        <v>14</v>
      </c>
      <c r="E588">
        <v>14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3</v>
      </c>
      <c r="M588">
        <v>1</v>
      </c>
      <c r="N588">
        <v>6</v>
      </c>
      <c r="O588">
        <v>3</v>
      </c>
      <c r="P588">
        <v>3</v>
      </c>
      <c r="Q588">
        <v>2</v>
      </c>
    </row>
    <row r="589" spans="1:17" ht="16.5">
      <c r="A589" s="2" t="s">
        <v>211</v>
      </c>
      <c r="B589">
        <v>0</v>
      </c>
      <c r="C589">
        <v>0</v>
      </c>
      <c r="D589">
        <v>5</v>
      </c>
      <c r="E589">
        <v>4</v>
      </c>
      <c r="F589">
        <v>0</v>
      </c>
      <c r="G589">
        <v>0</v>
      </c>
      <c r="H589">
        <v>7</v>
      </c>
      <c r="I589">
        <v>0</v>
      </c>
      <c r="J589">
        <v>0</v>
      </c>
      <c r="K589">
        <v>0</v>
      </c>
      <c r="L589">
        <v>2</v>
      </c>
      <c r="M589">
        <v>10</v>
      </c>
      <c r="N589">
        <v>8</v>
      </c>
      <c r="O589">
        <v>15</v>
      </c>
      <c r="P589">
        <v>6</v>
      </c>
      <c r="Q589">
        <v>10</v>
      </c>
    </row>
    <row r="590" spans="1:17" ht="16.5">
      <c r="A590" s="2" t="s">
        <v>212</v>
      </c>
      <c r="B590">
        <v>0</v>
      </c>
      <c r="C590">
        <v>0</v>
      </c>
      <c r="D590">
        <v>0</v>
      </c>
      <c r="E590">
        <v>1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0</v>
      </c>
      <c r="L590">
        <v>1</v>
      </c>
      <c r="M590">
        <v>4</v>
      </c>
      <c r="N590">
        <v>0</v>
      </c>
      <c r="O590">
        <v>2</v>
      </c>
      <c r="P590">
        <v>0</v>
      </c>
      <c r="Q590">
        <v>0</v>
      </c>
    </row>
    <row r="591" spans="1:17" ht="16.5">
      <c r="A591" s="2" t="s">
        <v>213</v>
      </c>
      <c r="B591">
        <v>0</v>
      </c>
      <c r="C591">
        <v>0</v>
      </c>
      <c r="D591">
        <v>1</v>
      </c>
      <c r="E591">
        <v>1</v>
      </c>
      <c r="F591">
        <v>0</v>
      </c>
      <c r="G591">
        <v>0</v>
      </c>
      <c r="H591">
        <v>0</v>
      </c>
      <c r="I591">
        <v>0</v>
      </c>
      <c r="J591">
        <v>2</v>
      </c>
      <c r="K591">
        <v>0</v>
      </c>
      <c r="L591">
        <v>3</v>
      </c>
      <c r="M591">
        <v>2</v>
      </c>
      <c r="N591">
        <v>0</v>
      </c>
      <c r="O591">
        <v>1</v>
      </c>
      <c r="P591">
        <v>1</v>
      </c>
      <c r="Q591">
        <v>1</v>
      </c>
    </row>
    <row r="592" spans="1:17" ht="16.5">
      <c r="A592" s="2" t="s">
        <v>214</v>
      </c>
      <c r="B592">
        <v>0</v>
      </c>
      <c r="C592">
        <v>0</v>
      </c>
      <c r="D592">
        <v>0</v>
      </c>
      <c r="E592">
        <v>1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1</v>
      </c>
      <c r="N592">
        <v>0</v>
      </c>
      <c r="O592">
        <v>1</v>
      </c>
      <c r="P592">
        <v>5</v>
      </c>
      <c r="Q592">
        <v>1</v>
      </c>
    </row>
    <row r="593" spans="1:17" ht="16.5">
      <c r="A593" s="2" t="s">
        <v>215</v>
      </c>
      <c r="B593">
        <v>0</v>
      </c>
      <c r="C593">
        <v>0</v>
      </c>
      <c r="D593">
        <v>1</v>
      </c>
      <c r="E593">
        <v>1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1</v>
      </c>
      <c r="M593">
        <v>2</v>
      </c>
      <c r="N593">
        <v>0</v>
      </c>
      <c r="O593">
        <v>2</v>
      </c>
      <c r="P593">
        <v>0</v>
      </c>
      <c r="Q593">
        <v>0</v>
      </c>
    </row>
    <row r="594" spans="1:17" ht="16.5">
      <c r="A594" s="2" t="s">
        <v>216</v>
      </c>
      <c r="B594">
        <v>1</v>
      </c>
      <c r="C594">
        <v>0</v>
      </c>
      <c r="D594">
        <v>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3</v>
      </c>
      <c r="M594">
        <v>4</v>
      </c>
      <c r="N594">
        <v>2</v>
      </c>
      <c r="O594">
        <v>0</v>
      </c>
      <c r="P594">
        <v>2</v>
      </c>
      <c r="Q594">
        <v>0</v>
      </c>
    </row>
    <row r="595" spans="1:17" ht="16.5">
      <c r="A595" s="2" t="s">
        <v>217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1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</v>
      </c>
      <c r="Q595">
        <v>0</v>
      </c>
    </row>
    <row r="596" spans="1:17" ht="16.5">
      <c r="A596" s="2" t="s">
        <v>218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</row>
    <row r="597" spans="1:17" ht="16.5">
      <c r="A597" s="2" t="s">
        <v>219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</row>
    <row r="598" spans="1:17" ht="16.5">
      <c r="A598" s="2" t="s">
        <v>220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</row>
    <row r="599" spans="1:17" ht="16.5">
      <c r="A599" s="2" t="s">
        <v>221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</row>
    <row r="600" spans="1:17" ht="16.5">
      <c r="A600" s="2" t="s">
        <v>222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</row>
    <row r="601" spans="1:17" ht="16.5">
      <c r="A601" s="2" t="s">
        <v>223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1</v>
      </c>
      <c r="N601">
        <v>1</v>
      </c>
      <c r="O601">
        <v>2</v>
      </c>
      <c r="P601">
        <v>1</v>
      </c>
      <c r="Q601">
        <v>0</v>
      </c>
    </row>
    <row r="602" spans="1:17" ht="16.5">
      <c r="A602" s="2" t="s">
        <v>224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</row>
    <row r="603" spans="1:17" ht="16.5">
      <c r="A603" s="2" t="s">
        <v>225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</row>
    <row r="604" spans="1:17" ht="16.5">
      <c r="A604" s="2" t="s">
        <v>226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</row>
    <row r="605" spans="1:17" ht="16.5">
      <c r="A605" s="2" t="s">
        <v>227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</row>
    <row r="606" spans="1:17" ht="16.5">
      <c r="A606" s="2" t="s">
        <v>228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1</v>
      </c>
      <c r="H606">
        <v>0</v>
      </c>
      <c r="I606">
        <v>0</v>
      </c>
      <c r="J606">
        <v>0</v>
      </c>
      <c r="K606">
        <v>0</v>
      </c>
      <c r="L606">
        <v>1</v>
      </c>
      <c r="M606">
        <v>2</v>
      </c>
      <c r="N606">
        <v>1</v>
      </c>
      <c r="O606">
        <v>2</v>
      </c>
      <c r="P606">
        <v>2</v>
      </c>
      <c r="Q606">
        <v>0</v>
      </c>
    </row>
    <row r="607" spans="1:17" ht="16.5">
      <c r="A607" s="2" t="s">
        <v>229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</row>
    <row r="608" spans="1:17" ht="16.5">
      <c r="A608" s="2" t="s">
        <v>230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</row>
    <row r="609" spans="1:17" ht="16.5">
      <c r="A609" s="2" t="s">
        <v>231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</row>
    <row r="613" spans="2:6" ht="16.5">
      <c r="B613" s="2" t="s">
        <v>579</v>
      </c>
      <c r="D613" s="2" t="s">
        <v>580</v>
      </c>
      <c r="F613" s="2" t="s">
        <v>581</v>
      </c>
    </row>
    <row r="614" spans="2:7" ht="16.5">
      <c r="B614" s="2" t="s">
        <v>2</v>
      </c>
      <c r="C614" s="2" t="s">
        <v>3</v>
      </c>
      <c r="D614" s="2" t="s">
        <v>2</v>
      </c>
      <c r="E614" s="2" t="s">
        <v>3</v>
      </c>
      <c r="F614" s="2" t="s">
        <v>2</v>
      </c>
      <c r="G614" s="2" t="s">
        <v>3</v>
      </c>
    </row>
    <row r="616" spans="1:7" ht="16.5">
      <c r="A616" s="2" t="s">
        <v>209</v>
      </c>
      <c r="B616">
        <v>62</v>
      </c>
      <c r="C616">
        <v>42</v>
      </c>
      <c r="D616">
        <v>3</v>
      </c>
      <c r="E616">
        <v>7</v>
      </c>
      <c r="F616">
        <v>0</v>
      </c>
      <c r="G616">
        <v>1</v>
      </c>
    </row>
    <row r="617" spans="1:7" ht="16.5">
      <c r="A617" s="2" t="s">
        <v>210</v>
      </c>
      <c r="B617">
        <v>5</v>
      </c>
      <c r="C617">
        <v>2</v>
      </c>
      <c r="D617">
        <v>0</v>
      </c>
      <c r="E617">
        <v>0</v>
      </c>
      <c r="F617">
        <v>0</v>
      </c>
      <c r="G617">
        <v>0</v>
      </c>
    </row>
    <row r="618" spans="1:7" ht="16.5">
      <c r="A618" s="2" t="s">
        <v>211</v>
      </c>
      <c r="B618">
        <v>22</v>
      </c>
      <c r="C618">
        <v>23</v>
      </c>
      <c r="D618">
        <v>0</v>
      </c>
      <c r="E618">
        <v>1</v>
      </c>
      <c r="F618">
        <v>0</v>
      </c>
      <c r="G618">
        <v>0</v>
      </c>
    </row>
    <row r="619" spans="1:7" ht="16.5">
      <c r="A619" s="2" t="s">
        <v>212</v>
      </c>
      <c r="B619">
        <v>2</v>
      </c>
      <c r="C619">
        <v>0</v>
      </c>
      <c r="D619">
        <v>0</v>
      </c>
      <c r="E619">
        <v>0</v>
      </c>
      <c r="F619">
        <v>0</v>
      </c>
      <c r="G619">
        <v>0</v>
      </c>
    </row>
    <row r="620" spans="1:7" ht="16.5">
      <c r="A620" s="2" t="s">
        <v>213</v>
      </c>
      <c r="B620">
        <v>12</v>
      </c>
      <c r="C620">
        <v>9</v>
      </c>
      <c r="D620">
        <v>2</v>
      </c>
      <c r="E620">
        <v>4</v>
      </c>
      <c r="F620">
        <v>0</v>
      </c>
      <c r="G620">
        <v>0</v>
      </c>
    </row>
    <row r="621" spans="1:7" ht="16.5">
      <c r="A621" s="2" t="s">
        <v>214</v>
      </c>
      <c r="B621">
        <v>1</v>
      </c>
      <c r="C621">
        <v>2</v>
      </c>
      <c r="D621">
        <v>0</v>
      </c>
      <c r="E621">
        <v>0</v>
      </c>
      <c r="F621">
        <v>0</v>
      </c>
      <c r="G621">
        <v>0</v>
      </c>
    </row>
    <row r="622" spans="1:7" ht="16.5">
      <c r="A622" s="2" t="s">
        <v>215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1</v>
      </c>
    </row>
    <row r="623" spans="1:7" ht="16.5">
      <c r="A623" s="2" t="s">
        <v>216</v>
      </c>
      <c r="B623">
        <v>4</v>
      </c>
      <c r="C623">
        <v>2</v>
      </c>
      <c r="D623">
        <v>0</v>
      </c>
      <c r="E623">
        <v>1</v>
      </c>
      <c r="F623">
        <v>0</v>
      </c>
      <c r="G623">
        <v>0</v>
      </c>
    </row>
    <row r="624" spans="1:7" ht="16.5">
      <c r="A624" s="2" t="s">
        <v>217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</row>
    <row r="625" spans="1:7" ht="16.5">
      <c r="A625" s="2" t="s">
        <v>218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</row>
    <row r="626" spans="1:7" ht="16.5">
      <c r="A626" s="2" t="s">
        <v>219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</row>
    <row r="627" spans="1:7" ht="16.5">
      <c r="A627" s="2" t="s">
        <v>220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</row>
    <row r="628" spans="1:7" ht="16.5">
      <c r="A628" s="2" t="s">
        <v>221</v>
      </c>
      <c r="B628">
        <v>1</v>
      </c>
      <c r="C628">
        <v>0</v>
      </c>
      <c r="D628">
        <v>0</v>
      </c>
      <c r="E628">
        <v>0</v>
      </c>
      <c r="F628">
        <v>0</v>
      </c>
      <c r="G628">
        <v>0</v>
      </c>
    </row>
    <row r="629" spans="1:7" ht="16.5">
      <c r="A629" s="2" t="s">
        <v>222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</row>
    <row r="630" spans="1:7" ht="16.5">
      <c r="A630" s="2" t="s">
        <v>223</v>
      </c>
      <c r="B630">
        <v>8</v>
      </c>
      <c r="C630">
        <v>0</v>
      </c>
      <c r="D630">
        <v>0</v>
      </c>
      <c r="E630">
        <v>0</v>
      </c>
      <c r="F630">
        <v>0</v>
      </c>
      <c r="G630">
        <v>0</v>
      </c>
    </row>
    <row r="631" spans="1:7" ht="16.5">
      <c r="A631" s="2" t="s">
        <v>224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</row>
    <row r="632" spans="1:7" ht="16.5">
      <c r="A632" s="2" t="s">
        <v>225</v>
      </c>
      <c r="B632">
        <v>1</v>
      </c>
      <c r="C632">
        <v>1</v>
      </c>
      <c r="D632">
        <v>1</v>
      </c>
      <c r="E632">
        <v>1</v>
      </c>
      <c r="F632">
        <v>0</v>
      </c>
      <c r="G632">
        <v>0</v>
      </c>
    </row>
    <row r="633" spans="1:7" ht="16.5">
      <c r="A633" s="2" t="s">
        <v>226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</row>
    <row r="634" spans="1:7" ht="16.5">
      <c r="A634" s="2" t="s">
        <v>227</v>
      </c>
      <c r="B634">
        <v>3</v>
      </c>
      <c r="C634">
        <v>1</v>
      </c>
      <c r="D634">
        <v>0</v>
      </c>
      <c r="E634">
        <v>0</v>
      </c>
      <c r="F634">
        <v>0</v>
      </c>
      <c r="G634">
        <v>0</v>
      </c>
    </row>
    <row r="635" spans="1:7" ht="16.5">
      <c r="A635" s="2" t="s">
        <v>228</v>
      </c>
      <c r="B635">
        <v>3</v>
      </c>
      <c r="C635">
        <v>2</v>
      </c>
      <c r="D635">
        <v>0</v>
      </c>
      <c r="E635">
        <v>0</v>
      </c>
      <c r="F635">
        <v>0</v>
      </c>
      <c r="G635">
        <v>0</v>
      </c>
    </row>
    <row r="636" spans="1:7" ht="16.5">
      <c r="A636" s="2" t="s">
        <v>229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</row>
    <row r="637" spans="1:7" ht="16.5">
      <c r="A637" s="2" t="s">
        <v>230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</row>
    <row r="638" spans="1:7" ht="16.5">
      <c r="A638" s="2" t="s">
        <v>231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</row>
    <row r="645" ht="16.5">
      <c r="A645" s="2" t="s">
        <v>254</v>
      </c>
    </row>
    <row r="648" spans="4:15" ht="16.5">
      <c r="D648" s="53"/>
      <c r="F648" s="53"/>
      <c r="G648" s="53"/>
      <c r="N648" s="53"/>
      <c r="O648" s="53"/>
    </row>
    <row r="649" spans="4:15" ht="16.5">
      <c r="D649" s="53"/>
      <c r="F649" s="53"/>
      <c r="G649" s="53"/>
      <c r="N649" s="53"/>
      <c r="O649" s="53"/>
    </row>
    <row r="650" spans="6:15" ht="16.5">
      <c r="F650" s="53"/>
      <c r="G650" s="53"/>
      <c r="N650" s="53"/>
      <c r="O650" s="53"/>
    </row>
    <row r="651" spans="6:7" ht="16.5">
      <c r="F651" s="53"/>
      <c r="G651" s="53"/>
    </row>
    <row r="652" spans="6:7" ht="16.5">
      <c r="F652" s="53"/>
      <c r="G652" s="53"/>
    </row>
    <row r="653" spans="6:7" ht="16.5">
      <c r="F653" s="53"/>
      <c r="G653" s="53"/>
    </row>
    <row r="654" ht="16.5">
      <c r="G654" s="53"/>
    </row>
    <row r="655" ht="16.5">
      <c r="G655" s="53"/>
    </row>
    <row r="656" spans="6:7" ht="16.5">
      <c r="F656" s="53"/>
      <c r="G656" s="53"/>
    </row>
    <row r="657" spans="6:7" ht="16.5">
      <c r="F657" s="53"/>
      <c r="G657" s="53"/>
    </row>
    <row r="658" ht="16.5">
      <c r="G658" s="53"/>
    </row>
    <row r="659" ht="16.5">
      <c r="G659" s="53"/>
    </row>
    <row r="660" ht="16.5">
      <c r="G660" s="53"/>
    </row>
    <row r="661" ht="16.5">
      <c r="G661" s="53"/>
    </row>
    <row r="662" spans="6:7" ht="16.5">
      <c r="F662" s="53"/>
      <c r="G662" s="53"/>
    </row>
    <row r="663" spans="6:7" ht="16.5">
      <c r="F663" s="53"/>
      <c r="G663" s="53"/>
    </row>
    <row r="664" ht="16.5">
      <c r="G664" s="53"/>
    </row>
    <row r="665" ht="16.5">
      <c r="G665" s="53"/>
    </row>
    <row r="667" ht="16.5">
      <c r="G667" s="53"/>
    </row>
    <row r="668" ht="16.5">
      <c r="G668" s="53"/>
    </row>
    <row r="669" ht="16.5">
      <c r="G669" s="53"/>
    </row>
    <row r="670" ht="16.5">
      <c r="G670" s="53"/>
    </row>
    <row r="671" ht="16.5">
      <c r="G671" s="53"/>
    </row>
    <row r="672" spans="7:15" ht="16.5">
      <c r="G672" s="53"/>
      <c r="N672" s="53"/>
      <c r="O672" s="53"/>
    </row>
    <row r="673" ht="16.5">
      <c r="G673" s="53"/>
    </row>
    <row r="679" ht="16.5">
      <c r="B679" s="133"/>
    </row>
    <row r="683" spans="2:17" ht="16.5">
      <c r="B683" s="53"/>
      <c r="C683" s="53"/>
      <c r="H683" s="53"/>
      <c r="I683" s="53"/>
      <c r="P683" s="53"/>
      <c r="Q683" s="53"/>
    </row>
    <row r="684" spans="2:17" ht="16.5">
      <c r="B684" s="53"/>
      <c r="C684" s="53"/>
      <c r="H684" s="53"/>
      <c r="I684" s="53"/>
      <c r="P684" s="53"/>
      <c r="Q684" s="53"/>
    </row>
    <row r="685" spans="3:17" ht="16.5">
      <c r="C685" s="53"/>
      <c r="H685" s="53"/>
      <c r="I685" s="53"/>
      <c r="P685" s="53"/>
      <c r="Q685" s="53"/>
    </row>
    <row r="686" spans="8:17" ht="16.5">
      <c r="H686" s="53"/>
      <c r="P686" s="53"/>
      <c r="Q686" s="53"/>
    </row>
    <row r="688" spans="16:17" ht="16.5">
      <c r="P688" s="53"/>
      <c r="Q688" s="53"/>
    </row>
    <row r="689" spans="16:17" ht="16.5">
      <c r="P689" s="53"/>
      <c r="Q689" s="53"/>
    </row>
    <row r="690" spans="16:17" ht="16.5">
      <c r="P690" s="53"/>
      <c r="Q690" s="53"/>
    </row>
    <row r="691" spans="16:17" ht="16.5">
      <c r="P691" s="53"/>
      <c r="Q691" s="53"/>
    </row>
    <row r="692" spans="16:17" ht="16.5">
      <c r="P692" s="53"/>
      <c r="Q692" s="53"/>
    </row>
    <row r="696" spans="16:17" ht="16.5">
      <c r="P696" s="53"/>
      <c r="Q696" s="53"/>
    </row>
    <row r="697" ht="16.5">
      <c r="P697" s="53"/>
    </row>
    <row r="703" ht="16.5">
      <c r="Q703" s="53"/>
    </row>
    <row r="704" ht="16.5">
      <c r="Q704" s="53"/>
    </row>
    <row r="707" spans="3:17" ht="16.5">
      <c r="C707" s="53"/>
      <c r="H707" s="53"/>
      <c r="I707" s="53"/>
      <c r="Q707" s="53"/>
    </row>
    <row r="708" ht="16.5">
      <c r="Q708" s="53"/>
    </row>
    <row r="714" ht="16.5">
      <c r="B714" s="133"/>
    </row>
    <row r="718" spans="4:13" ht="16.5">
      <c r="D718" s="53"/>
      <c r="H718" s="53"/>
      <c r="I718" s="53"/>
      <c r="L718" s="53"/>
      <c r="M718" s="53"/>
    </row>
    <row r="719" spans="4:13" ht="16.5">
      <c r="D719" s="53"/>
      <c r="H719" s="53"/>
      <c r="I719" s="53"/>
      <c r="L719" s="53"/>
      <c r="M719" s="53"/>
    </row>
    <row r="720" spans="8:13" ht="16.5">
      <c r="H720" s="53"/>
      <c r="I720" s="53"/>
      <c r="L720" s="53"/>
      <c r="M720" s="53"/>
    </row>
    <row r="721" spans="8:13" ht="16.5">
      <c r="H721" s="53"/>
      <c r="I721" s="53"/>
      <c r="L721" s="53"/>
      <c r="M721" s="53"/>
    </row>
    <row r="722" ht="16.5">
      <c r="M722" s="53"/>
    </row>
    <row r="723" spans="8:13" ht="16.5">
      <c r="H723" s="53"/>
      <c r="I723" s="53"/>
      <c r="L723" s="53"/>
      <c r="M723" s="53"/>
    </row>
    <row r="724" spans="8:13" ht="16.5">
      <c r="H724" s="53"/>
      <c r="L724" s="53"/>
      <c r="M724" s="53"/>
    </row>
    <row r="725" spans="8:13" ht="16.5">
      <c r="H725" s="53"/>
      <c r="L725" s="53"/>
      <c r="M725" s="53"/>
    </row>
    <row r="726" spans="8:13" ht="16.5">
      <c r="H726" s="53"/>
      <c r="I726" s="53"/>
      <c r="L726" s="53"/>
      <c r="M726" s="53"/>
    </row>
    <row r="727" spans="8:13" ht="16.5">
      <c r="H727" s="53"/>
      <c r="I727" s="53"/>
      <c r="L727" s="53"/>
      <c r="M727" s="53"/>
    </row>
    <row r="728" ht="16.5">
      <c r="M728" s="53"/>
    </row>
    <row r="729" spans="8:13" ht="16.5">
      <c r="H729" s="53"/>
      <c r="M729" s="53"/>
    </row>
    <row r="730" ht="16.5">
      <c r="M730" s="53"/>
    </row>
    <row r="731" spans="8:13" ht="16.5">
      <c r="H731" s="53"/>
      <c r="I731" s="53"/>
      <c r="L731" s="53"/>
      <c r="M731" s="53"/>
    </row>
    <row r="732" spans="8:13" ht="16.5">
      <c r="H732" s="53"/>
      <c r="L732" s="53"/>
      <c r="M732" s="53"/>
    </row>
    <row r="733" ht="16.5">
      <c r="M733" s="53"/>
    </row>
    <row r="738" ht="16.5">
      <c r="M738" s="53"/>
    </row>
    <row r="739" spans="8:13" ht="16.5">
      <c r="H739" s="53"/>
      <c r="M739" s="53"/>
    </row>
    <row r="741" ht="16.5">
      <c r="M741" s="53"/>
    </row>
    <row r="742" ht="16.5">
      <c r="M742" s="53"/>
    </row>
    <row r="743" ht="16.5">
      <c r="M743" s="53"/>
    </row>
    <row r="749" ht="16.5">
      <c r="B749" s="133"/>
    </row>
    <row r="784" ht="16.5">
      <c r="B784" s="133"/>
    </row>
    <row r="819" ht="16.5">
      <c r="B819" s="133"/>
    </row>
    <row r="854" ht="16.5">
      <c r="B854" s="133"/>
    </row>
    <row r="889" ht="16.5">
      <c r="B889" s="133"/>
    </row>
    <row r="924" ht="16.5">
      <c r="B924" s="133"/>
    </row>
    <row r="928" ht="16.5">
      <c r="F928" s="53"/>
    </row>
    <row r="929" ht="16.5">
      <c r="F929" s="53"/>
    </row>
    <row r="959" ht="16.5">
      <c r="B959" s="133"/>
    </row>
    <row r="994" ht="16.5">
      <c r="B994" s="133"/>
    </row>
    <row r="1029" ht="16.5">
      <c r="B1029" s="133"/>
    </row>
    <row r="1033" ht="16.5">
      <c r="B1033" s="53"/>
    </row>
    <row r="1034" ht="16.5">
      <c r="B1034" s="53"/>
    </row>
    <row r="1035" ht="16.5">
      <c r="B1035" s="53"/>
    </row>
    <row r="1064" ht="16.5">
      <c r="B1064" s="133"/>
    </row>
    <row r="1068" ht="16.5">
      <c r="K1068" s="53"/>
    </row>
    <row r="1069" ht="16.5">
      <c r="K1069" s="53"/>
    </row>
    <row r="1070" ht="16.5">
      <c r="K1070" s="53"/>
    </row>
    <row r="1092" ht="16.5">
      <c r="K1092" s="53"/>
    </row>
    <row r="1099" ht="16.5">
      <c r="B1099" s="133"/>
    </row>
    <row r="1134" ht="16.5">
      <c r="B1134" s="133"/>
    </row>
    <row r="1169" ht="16.5">
      <c r="B1169" s="133"/>
    </row>
    <row r="1204" ht="16.5">
      <c r="B1204" s="133"/>
    </row>
    <row r="1239" ht="16.5">
      <c r="B1239" s="133"/>
    </row>
    <row r="1274" ht="16.5">
      <c r="B1274" s="133"/>
    </row>
    <row r="1309" ht="16.5">
      <c r="B1309" s="133"/>
    </row>
    <row r="1351" spans="2:14" ht="16.5">
      <c r="B1351" s="53"/>
      <c r="C1351" s="53"/>
      <c r="D1351" s="53"/>
      <c r="N1351" s="53"/>
    </row>
    <row r="1352" spans="2:14" ht="16.5">
      <c r="B1352" s="53"/>
      <c r="C1352" s="53"/>
      <c r="D1352" s="53"/>
      <c r="N1352" s="53"/>
    </row>
    <row r="1353" spans="2:4" ht="16.5">
      <c r="B1353" s="53"/>
      <c r="C1353" s="53"/>
      <c r="D1353" s="53"/>
    </row>
    <row r="1354" spans="2:4" ht="16.5">
      <c r="B1354" s="53"/>
      <c r="C1354" s="53"/>
      <c r="D1354" s="53"/>
    </row>
    <row r="1355" spans="2:4" ht="16.5">
      <c r="B1355" s="53"/>
      <c r="C1355" s="53"/>
      <c r="D1355" s="53"/>
    </row>
    <row r="1356" spans="2:4" ht="16.5">
      <c r="B1356" s="53"/>
      <c r="C1356" s="53"/>
      <c r="D1356" s="53"/>
    </row>
    <row r="1357" spans="2:4" ht="16.5">
      <c r="B1357" s="53"/>
      <c r="C1357" s="53"/>
      <c r="D1357" s="53"/>
    </row>
    <row r="1358" spans="2:4" ht="16.5">
      <c r="B1358" s="53"/>
      <c r="C1358" s="53"/>
      <c r="D1358" s="53"/>
    </row>
    <row r="1359" spans="2:4" ht="16.5">
      <c r="B1359" s="53"/>
      <c r="C1359" s="53"/>
      <c r="D1359" s="53"/>
    </row>
    <row r="1360" spans="2:4" ht="16.5">
      <c r="B1360" s="53"/>
      <c r="C1360" s="53"/>
      <c r="D1360" s="53"/>
    </row>
    <row r="1361" spans="2:4" ht="16.5">
      <c r="B1361" s="53"/>
      <c r="C1361" s="53"/>
      <c r="D1361" s="53"/>
    </row>
    <row r="1362" spans="2:4" ht="16.5">
      <c r="B1362" s="53"/>
      <c r="C1362" s="53"/>
      <c r="D1362" s="53"/>
    </row>
    <row r="1363" spans="2:4" ht="16.5">
      <c r="B1363" s="53"/>
      <c r="C1363" s="53"/>
      <c r="D1363" s="53"/>
    </row>
    <row r="1364" spans="2:4" ht="16.5">
      <c r="B1364" s="53"/>
      <c r="C1364" s="53"/>
      <c r="D1364" s="53"/>
    </row>
    <row r="1365" spans="2:4" ht="16.5">
      <c r="B1365" s="53"/>
      <c r="C1365" s="53"/>
      <c r="D1365" s="53"/>
    </row>
    <row r="1366" spans="2:4" ht="16.5">
      <c r="B1366" s="53"/>
      <c r="C1366" s="53"/>
      <c r="D1366" s="53"/>
    </row>
    <row r="1367" spans="2:4" ht="16.5">
      <c r="B1367" s="53"/>
      <c r="D1367" s="53"/>
    </row>
    <row r="1368" spans="2:4" ht="16.5">
      <c r="B1368" s="53"/>
      <c r="C1368" s="53"/>
      <c r="D1368" s="53"/>
    </row>
    <row r="1369" spans="2:3" ht="16.5">
      <c r="B1369" s="53"/>
      <c r="C1369" s="53"/>
    </row>
    <row r="1370" spans="2:4" ht="16.5">
      <c r="B1370" s="53"/>
      <c r="D1370" s="53"/>
    </row>
    <row r="1371" spans="2:4" ht="16.5">
      <c r="B1371" s="53"/>
      <c r="C1371" s="53"/>
      <c r="D1371" s="53"/>
    </row>
    <row r="1372" spans="2:4" ht="16.5">
      <c r="B1372" s="53"/>
      <c r="C1372" s="53"/>
      <c r="D1372" s="53"/>
    </row>
    <row r="1373" spans="2:4" ht="16.5">
      <c r="B1373" s="53"/>
      <c r="D1373" s="53"/>
    </row>
    <row r="1374" spans="2:4" ht="16.5">
      <c r="B1374" s="53"/>
      <c r="C1374" s="53"/>
      <c r="D1374" s="53"/>
    </row>
    <row r="1375" spans="2:4" ht="16.5">
      <c r="B1375" s="53"/>
      <c r="C1375" s="53"/>
      <c r="D1375" s="53"/>
    </row>
    <row r="1376" spans="2:4" ht="16.5">
      <c r="B1376" s="53"/>
      <c r="C1376" s="53"/>
      <c r="D1376" s="53"/>
    </row>
    <row r="1382" ht="16.5">
      <c r="B1382" s="133"/>
    </row>
    <row r="1386" spans="4:15" ht="16.5">
      <c r="D1386" s="53"/>
      <c r="F1386" s="53"/>
      <c r="G1386" s="53"/>
      <c r="N1386" s="53"/>
      <c r="O1386" s="53"/>
    </row>
    <row r="1387" spans="4:15" ht="16.5">
      <c r="D1387" s="53"/>
      <c r="F1387" s="53"/>
      <c r="G1387" s="53"/>
      <c r="N1387" s="53"/>
      <c r="O1387" s="53"/>
    </row>
    <row r="1388" spans="6:15" ht="16.5">
      <c r="F1388" s="53"/>
      <c r="G1388" s="53"/>
      <c r="N1388" s="53"/>
      <c r="O1388" s="53"/>
    </row>
    <row r="1389" spans="6:7" ht="16.5">
      <c r="F1389" s="53"/>
      <c r="G1389" s="53"/>
    </row>
    <row r="1390" spans="6:7" ht="16.5">
      <c r="F1390" s="53"/>
      <c r="G1390" s="53"/>
    </row>
    <row r="1391" spans="6:7" ht="16.5">
      <c r="F1391" s="53"/>
      <c r="G1391" s="53"/>
    </row>
    <row r="1392" ht="16.5">
      <c r="G1392" s="53"/>
    </row>
    <row r="1393" ht="16.5">
      <c r="G1393" s="53"/>
    </row>
    <row r="1394" spans="6:7" ht="16.5">
      <c r="F1394" s="53"/>
      <c r="G1394" s="53"/>
    </row>
    <row r="1395" spans="6:7" ht="16.5">
      <c r="F1395" s="53"/>
      <c r="G1395" s="53"/>
    </row>
    <row r="1396" ht="16.5">
      <c r="G1396" s="53"/>
    </row>
    <row r="1397" ht="16.5">
      <c r="G1397" s="53"/>
    </row>
    <row r="1398" ht="16.5">
      <c r="G1398" s="53"/>
    </row>
    <row r="1399" ht="16.5">
      <c r="G1399" s="53"/>
    </row>
    <row r="1400" spans="6:7" ht="16.5">
      <c r="F1400" s="53"/>
      <c r="G1400" s="53"/>
    </row>
    <row r="1401" spans="6:7" ht="16.5">
      <c r="F1401" s="53"/>
      <c r="G1401" s="53"/>
    </row>
    <row r="1402" ht="16.5">
      <c r="G1402" s="53"/>
    </row>
    <row r="1403" ht="16.5">
      <c r="G1403" s="53"/>
    </row>
    <row r="1405" ht="16.5">
      <c r="G1405" s="53"/>
    </row>
    <row r="1406" ht="16.5">
      <c r="G1406" s="53"/>
    </row>
    <row r="1407" ht="16.5">
      <c r="G1407" s="53"/>
    </row>
    <row r="1408" ht="16.5">
      <c r="G1408" s="53"/>
    </row>
    <row r="1409" ht="16.5">
      <c r="G1409" s="53"/>
    </row>
    <row r="1410" spans="7:15" ht="16.5">
      <c r="G1410" s="53"/>
      <c r="N1410" s="53"/>
      <c r="O1410" s="53"/>
    </row>
    <row r="1411" ht="16.5">
      <c r="G1411" s="53"/>
    </row>
    <row r="1417" ht="16.5">
      <c r="B1417" s="133"/>
    </row>
    <row r="1421" spans="2:17" ht="16.5">
      <c r="B1421" s="53"/>
      <c r="C1421" s="53"/>
      <c r="H1421" s="53"/>
      <c r="I1421" s="53"/>
      <c r="P1421" s="53"/>
      <c r="Q1421" s="53"/>
    </row>
    <row r="1422" spans="2:17" ht="16.5">
      <c r="B1422" s="53"/>
      <c r="C1422" s="53"/>
      <c r="H1422" s="53"/>
      <c r="I1422" s="53"/>
      <c r="P1422" s="53"/>
      <c r="Q1422" s="53"/>
    </row>
    <row r="1423" spans="3:17" ht="16.5">
      <c r="C1423" s="53"/>
      <c r="H1423" s="53"/>
      <c r="I1423" s="53"/>
      <c r="P1423" s="53"/>
      <c r="Q1423" s="53"/>
    </row>
    <row r="1424" spans="8:17" ht="16.5">
      <c r="H1424" s="53"/>
      <c r="P1424" s="53"/>
      <c r="Q1424" s="53"/>
    </row>
    <row r="1426" spans="16:17" ht="16.5">
      <c r="P1426" s="53"/>
      <c r="Q1426" s="53"/>
    </row>
    <row r="1427" spans="16:17" ht="16.5">
      <c r="P1427" s="53"/>
      <c r="Q1427" s="53"/>
    </row>
    <row r="1428" spans="16:17" ht="16.5">
      <c r="P1428" s="53"/>
      <c r="Q1428" s="53"/>
    </row>
    <row r="1429" spans="16:17" ht="16.5">
      <c r="P1429" s="53"/>
      <c r="Q1429" s="53"/>
    </row>
    <row r="1430" spans="16:17" ht="16.5">
      <c r="P1430" s="53"/>
      <c r="Q1430" s="53"/>
    </row>
    <row r="1434" spans="16:17" ht="16.5">
      <c r="P1434" s="53"/>
      <c r="Q1434" s="53"/>
    </row>
    <row r="1435" ht="16.5">
      <c r="P1435" s="53"/>
    </row>
    <row r="1441" ht="16.5">
      <c r="Q1441" s="53"/>
    </row>
    <row r="1442" ht="16.5">
      <c r="Q1442" s="53"/>
    </row>
    <row r="1445" spans="3:17" ht="16.5">
      <c r="C1445" s="53"/>
      <c r="H1445" s="53"/>
      <c r="I1445" s="53"/>
      <c r="Q1445" s="53"/>
    </row>
    <row r="1446" ht="16.5">
      <c r="Q1446" s="53"/>
    </row>
    <row r="1452" ht="16.5">
      <c r="B1452" s="133"/>
    </row>
    <row r="1456" spans="4:13" ht="16.5">
      <c r="D1456" s="53"/>
      <c r="H1456" s="53"/>
      <c r="I1456" s="53"/>
      <c r="L1456" s="53"/>
      <c r="M1456" s="53"/>
    </row>
    <row r="1457" spans="4:13" ht="16.5">
      <c r="D1457" s="53"/>
      <c r="H1457" s="53"/>
      <c r="I1457" s="53"/>
      <c r="L1457" s="53"/>
      <c r="M1457" s="53"/>
    </row>
    <row r="1458" spans="8:13" ht="16.5">
      <c r="H1458" s="53"/>
      <c r="I1458" s="53"/>
      <c r="L1458" s="53"/>
      <c r="M1458" s="53"/>
    </row>
    <row r="1459" spans="8:13" ht="16.5">
      <c r="H1459" s="53"/>
      <c r="I1459" s="53"/>
      <c r="L1459" s="53"/>
      <c r="M1459" s="53"/>
    </row>
    <row r="1460" ht="16.5">
      <c r="M1460" s="53"/>
    </row>
    <row r="1461" spans="8:13" ht="16.5">
      <c r="H1461" s="53"/>
      <c r="I1461" s="53"/>
      <c r="L1461" s="53"/>
      <c r="M1461" s="53"/>
    </row>
    <row r="1462" spans="8:13" ht="16.5">
      <c r="H1462" s="53"/>
      <c r="L1462" s="53"/>
      <c r="M1462" s="53"/>
    </row>
    <row r="1463" spans="8:13" ht="16.5">
      <c r="H1463" s="53"/>
      <c r="L1463" s="53"/>
      <c r="M1463" s="53"/>
    </row>
    <row r="1464" spans="8:13" ht="16.5">
      <c r="H1464" s="53"/>
      <c r="I1464" s="53"/>
      <c r="L1464" s="53"/>
      <c r="M1464" s="53"/>
    </row>
    <row r="1465" spans="8:13" ht="16.5">
      <c r="H1465" s="53"/>
      <c r="I1465" s="53"/>
      <c r="L1465" s="53"/>
      <c r="M1465" s="53"/>
    </row>
    <row r="1466" ht="16.5">
      <c r="M1466" s="53"/>
    </row>
    <row r="1467" spans="8:13" ht="16.5">
      <c r="H1467" s="53"/>
      <c r="M1467" s="53"/>
    </row>
    <row r="1468" ht="16.5">
      <c r="M1468" s="53"/>
    </row>
    <row r="1469" spans="8:13" ht="16.5">
      <c r="H1469" s="53"/>
      <c r="I1469" s="53"/>
      <c r="L1469" s="53"/>
      <c r="M1469" s="53"/>
    </row>
    <row r="1470" spans="8:13" ht="16.5">
      <c r="H1470" s="53"/>
      <c r="L1470" s="53"/>
      <c r="M1470" s="53"/>
    </row>
    <row r="1471" ht="16.5">
      <c r="M1471" s="53"/>
    </row>
    <row r="1475" ht="16.5">
      <c r="M1475" s="53"/>
    </row>
    <row r="1476" ht="16.5">
      <c r="M1476" s="53"/>
    </row>
    <row r="1477" spans="8:13" ht="16.5">
      <c r="H1477" s="53"/>
      <c r="M1477" s="53"/>
    </row>
    <row r="1479" ht="16.5">
      <c r="M1479" s="53"/>
    </row>
    <row r="1480" ht="16.5">
      <c r="M1480" s="53"/>
    </row>
    <row r="1481" ht="16.5">
      <c r="M1481" s="53"/>
    </row>
    <row r="1487" ht="16.5">
      <c r="B1487" s="133"/>
    </row>
    <row r="1522" ht="16.5">
      <c r="B1522" s="133"/>
    </row>
    <row r="1557" ht="16.5">
      <c r="B1557" s="133"/>
    </row>
    <row r="1592" ht="16.5">
      <c r="B1592" s="133"/>
    </row>
    <row r="1627" ht="16.5">
      <c r="B1627" s="133"/>
    </row>
    <row r="1662" ht="16.5">
      <c r="B1662" s="133"/>
    </row>
    <row r="1666" ht="16.5">
      <c r="D1666" s="53"/>
    </row>
    <row r="1667" ht="16.5">
      <c r="D1667" s="53"/>
    </row>
    <row r="1697" ht="16.5">
      <c r="B1697" s="133"/>
    </row>
    <row r="1732" ht="16.5">
      <c r="B1732" s="133"/>
    </row>
    <row r="1736" ht="16.5">
      <c r="P1736" s="53"/>
    </row>
    <row r="1737" ht="16.5">
      <c r="P1737" s="53"/>
    </row>
    <row r="1738" ht="16.5">
      <c r="P1738" s="53"/>
    </row>
    <row r="1767" ht="16.5">
      <c r="B1767" s="133"/>
    </row>
    <row r="1802" ht="16.5">
      <c r="B1802" s="133"/>
    </row>
    <row r="1806" spans="8:9" ht="16.5">
      <c r="H1806" s="53"/>
      <c r="I1806" s="53"/>
    </row>
    <row r="1807" spans="8:9" ht="16.5">
      <c r="H1807" s="53"/>
      <c r="I1807" s="53"/>
    </row>
    <row r="1808" spans="8:9" ht="16.5">
      <c r="H1808" s="53"/>
      <c r="I1808" s="53"/>
    </row>
    <row r="1809" ht="16.5">
      <c r="H1809" s="53"/>
    </row>
    <row r="1830" spans="8:9" ht="16.5">
      <c r="H1830" s="53"/>
      <c r="I1830" s="53"/>
    </row>
    <row r="1837" ht="16.5">
      <c r="B1837" s="133"/>
    </row>
    <row r="1872" ht="16.5">
      <c r="B1872" s="133"/>
    </row>
    <row r="1907" ht="16.5">
      <c r="B1907" s="133"/>
    </row>
    <row r="1942" ht="16.5">
      <c r="B1942" s="133"/>
    </row>
    <row r="1977" ht="16.5">
      <c r="B1977" s="133"/>
    </row>
    <row r="2012" ht="16.5">
      <c r="B2012" s="133"/>
    </row>
    <row r="2047" ht="16.5">
      <c r="B2047" s="133"/>
    </row>
    <row r="2082" spans="2:14" ht="16.5">
      <c r="B2082" s="53"/>
      <c r="C2082" s="53"/>
      <c r="D2082" s="53"/>
      <c r="N2082" s="53"/>
    </row>
    <row r="2083" spans="2:14" ht="16.5">
      <c r="B2083" s="53"/>
      <c r="C2083" s="53"/>
      <c r="D2083" s="53"/>
      <c r="N2083" s="53"/>
    </row>
    <row r="2084" spans="2:4" ht="16.5">
      <c r="B2084" s="53"/>
      <c r="C2084" s="53"/>
      <c r="D2084" s="53"/>
    </row>
    <row r="2085" spans="2:4" ht="16.5">
      <c r="B2085" s="53"/>
      <c r="C2085" s="53"/>
      <c r="D2085" s="53"/>
    </row>
    <row r="2086" spans="2:4" ht="16.5">
      <c r="B2086" s="53"/>
      <c r="C2086" s="53"/>
      <c r="D2086" s="53"/>
    </row>
    <row r="2087" spans="2:4" ht="16.5">
      <c r="B2087" s="53"/>
      <c r="C2087" s="53"/>
      <c r="D2087" s="53"/>
    </row>
    <row r="2088" spans="2:4" ht="16.5">
      <c r="B2088" s="53"/>
      <c r="C2088" s="53"/>
      <c r="D2088" s="53"/>
    </row>
    <row r="2089" spans="2:4" ht="16.5">
      <c r="B2089" s="53"/>
      <c r="C2089" s="53"/>
      <c r="D2089" s="53"/>
    </row>
    <row r="2090" spans="2:4" ht="16.5">
      <c r="B2090" s="53"/>
      <c r="C2090" s="53"/>
      <c r="D2090" s="53"/>
    </row>
    <row r="2091" spans="2:4" ht="16.5">
      <c r="B2091" s="53"/>
      <c r="C2091" s="53"/>
      <c r="D2091" s="53"/>
    </row>
    <row r="2092" spans="2:4" ht="16.5">
      <c r="B2092" s="53"/>
      <c r="C2092" s="53"/>
      <c r="D2092" s="53"/>
    </row>
    <row r="2093" spans="2:4" ht="16.5">
      <c r="B2093" s="53"/>
      <c r="C2093" s="53"/>
      <c r="D2093" s="53"/>
    </row>
    <row r="2094" spans="2:4" ht="16.5">
      <c r="B2094" s="53"/>
      <c r="C2094" s="53"/>
      <c r="D2094" s="53"/>
    </row>
    <row r="2095" spans="2:4" ht="16.5">
      <c r="B2095" s="53"/>
      <c r="C2095" s="53"/>
      <c r="D2095" s="53"/>
    </row>
    <row r="2096" spans="2:4" ht="16.5">
      <c r="B2096" s="53"/>
      <c r="C2096" s="53"/>
      <c r="D2096" s="53"/>
    </row>
    <row r="2097" spans="2:4" ht="16.5">
      <c r="B2097" s="53"/>
      <c r="C2097" s="53"/>
      <c r="D2097" s="53"/>
    </row>
    <row r="2098" spans="2:4" ht="16.5">
      <c r="B2098" s="53"/>
      <c r="D2098" s="53"/>
    </row>
    <row r="2099" spans="2:4" ht="16.5">
      <c r="B2099" s="53"/>
      <c r="C2099" s="53"/>
      <c r="D2099" s="53"/>
    </row>
    <row r="2100" spans="2:3" ht="16.5">
      <c r="B2100" s="53"/>
      <c r="C2100" s="53"/>
    </row>
    <row r="2101" spans="2:4" ht="16.5">
      <c r="B2101" s="53"/>
      <c r="D2101" s="53"/>
    </row>
    <row r="2102" spans="2:4" ht="16.5">
      <c r="B2102" s="53"/>
      <c r="C2102" s="53"/>
      <c r="D2102" s="53"/>
    </row>
    <row r="2103" spans="2:4" ht="16.5">
      <c r="B2103" s="53"/>
      <c r="C2103" s="53"/>
      <c r="D2103" s="53"/>
    </row>
    <row r="2104" spans="2:4" ht="16.5">
      <c r="B2104" s="53"/>
      <c r="D2104" s="53"/>
    </row>
    <row r="2105" spans="2:4" ht="16.5">
      <c r="B2105" s="53"/>
      <c r="C2105" s="53"/>
      <c r="D2105" s="53"/>
    </row>
    <row r="2106" spans="2:4" ht="16.5">
      <c r="B2106" s="53"/>
      <c r="C2106" s="53"/>
      <c r="D2106" s="53"/>
    </row>
    <row r="2107" spans="2:4" ht="16.5">
      <c r="B2107" s="53"/>
      <c r="C2107" s="53"/>
      <c r="D2107" s="53"/>
    </row>
    <row r="2113" ht="16.5">
      <c r="B2113" s="133"/>
    </row>
    <row r="2117" spans="4:15" ht="16.5">
      <c r="D2117" s="53"/>
      <c r="F2117" s="53"/>
      <c r="G2117" s="53"/>
      <c r="N2117" s="53"/>
      <c r="O2117" s="53"/>
    </row>
    <row r="2118" spans="4:15" ht="16.5">
      <c r="D2118" s="53"/>
      <c r="F2118" s="53"/>
      <c r="G2118" s="53"/>
      <c r="N2118" s="53"/>
      <c r="O2118" s="53"/>
    </row>
    <row r="2119" spans="6:15" ht="16.5">
      <c r="F2119" s="53"/>
      <c r="G2119" s="53"/>
      <c r="N2119" s="53"/>
      <c r="O2119" s="53"/>
    </row>
    <row r="2120" spans="6:7" ht="16.5">
      <c r="F2120" s="53"/>
      <c r="G2120" s="53"/>
    </row>
    <row r="2121" spans="6:7" ht="16.5">
      <c r="F2121" s="53"/>
      <c r="G2121" s="53"/>
    </row>
    <row r="2122" spans="6:7" ht="16.5">
      <c r="F2122" s="53"/>
      <c r="G2122" s="53"/>
    </row>
    <row r="2123" ht="16.5">
      <c r="G2123" s="53"/>
    </row>
    <row r="2124" ht="16.5">
      <c r="G2124" s="53"/>
    </row>
    <row r="2125" spans="6:7" ht="16.5">
      <c r="F2125" s="53"/>
      <c r="G2125" s="53"/>
    </row>
    <row r="2126" spans="6:7" ht="16.5">
      <c r="F2126" s="53"/>
      <c r="G2126" s="53"/>
    </row>
    <row r="2127" ht="16.5">
      <c r="G2127" s="53"/>
    </row>
    <row r="2128" ht="16.5">
      <c r="G2128" s="53"/>
    </row>
    <row r="2129" ht="16.5">
      <c r="G2129" s="53"/>
    </row>
    <row r="2130" ht="16.5">
      <c r="G2130" s="53"/>
    </row>
    <row r="2131" spans="6:7" ht="16.5">
      <c r="F2131" s="53"/>
      <c r="G2131" s="53"/>
    </row>
    <row r="2132" spans="6:7" ht="16.5">
      <c r="F2132" s="53"/>
      <c r="G2132" s="53"/>
    </row>
    <row r="2133" ht="16.5">
      <c r="G2133" s="53"/>
    </row>
    <row r="2134" ht="16.5">
      <c r="G2134" s="53"/>
    </row>
    <row r="2136" ht="16.5">
      <c r="G2136" s="53"/>
    </row>
    <row r="2137" ht="16.5">
      <c r="G2137" s="53"/>
    </row>
    <row r="2138" ht="16.5">
      <c r="G2138" s="53"/>
    </row>
    <row r="2139" ht="16.5">
      <c r="G2139" s="53"/>
    </row>
    <row r="2140" ht="16.5">
      <c r="G2140" s="53"/>
    </row>
    <row r="2141" spans="7:15" ht="16.5">
      <c r="G2141" s="53"/>
      <c r="N2141" s="53"/>
      <c r="O2141" s="53"/>
    </row>
    <row r="2142" ht="16.5">
      <c r="G2142" s="53"/>
    </row>
    <row r="2148" ht="16.5">
      <c r="B2148" s="133"/>
    </row>
    <row r="2152" spans="2:17" ht="16.5">
      <c r="B2152" s="53"/>
      <c r="C2152" s="53"/>
      <c r="H2152" s="53"/>
      <c r="I2152" s="53"/>
      <c r="P2152" s="53"/>
      <c r="Q2152" s="53"/>
    </row>
    <row r="2153" spans="2:17" ht="16.5">
      <c r="B2153" s="53"/>
      <c r="C2153" s="53"/>
      <c r="H2153" s="53"/>
      <c r="I2153" s="53"/>
      <c r="P2153" s="53"/>
      <c r="Q2153" s="53"/>
    </row>
    <row r="2154" spans="3:17" ht="16.5">
      <c r="C2154" s="53"/>
      <c r="H2154" s="53"/>
      <c r="I2154" s="53"/>
      <c r="P2154" s="53"/>
      <c r="Q2154" s="53"/>
    </row>
    <row r="2155" spans="8:17" ht="16.5">
      <c r="H2155" s="53"/>
      <c r="P2155" s="53"/>
      <c r="Q2155" s="53"/>
    </row>
    <row r="2157" spans="16:17" ht="16.5">
      <c r="P2157" s="53"/>
      <c r="Q2157" s="53"/>
    </row>
    <row r="2158" spans="16:17" ht="16.5">
      <c r="P2158" s="53"/>
      <c r="Q2158" s="53"/>
    </row>
    <row r="2159" spans="16:17" ht="16.5">
      <c r="P2159" s="53"/>
      <c r="Q2159" s="53"/>
    </row>
    <row r="2160" spans="16:17" ht="16.5">
      <c r="P2160" s="53"/>
      <c r="Q2160" s="53"/>
    </row>
    <row r="2161" spans="16:17" ht="16.5">
      <c r="P2161" s="53"/>
      <c r="Q2161" s="53"/>
    </row>
    <row r="2165" spans="16:17" ht="16.5">
      <c r="P2165" s="53"/>
      <c r="Q2165" s="53"/>
    </row>
    <row r="2166" ht="16.5">
      <c r="P2166" s="53"/>
    </row>
    <row r="2172" ht="16.5">
      <c r="Q2172" s="53"/>
    </row>
    <row r="2173" ht="16.5">
      <c r="Q2173" s="53"/>
    </row>
    <row r="2176" spans="3:17" ht="16.5">
      <c r="C2176" s="53"/>
      <c r="H2176" s="53"/>
      <c r="I2176" s="53"/>
      <c r="Q2176" s="53"/>
    </row>
    <row r="2177" ht="16.5">
      <c r="Q2177" s="53"/>
    </row>
    <row r="2183" ht="16.5">
      <c r="B2183" s="133"/>
    </row>
    <row r="2187" spans="4:13" ht="16.5">
      <c r="D2187" s="53"/>
      <c r="H2187" s="53"/>
      <c r="I2187" s="53"/>
      <c r="L2187" s="53"/>
      <c r="M2187" s="53"/>
    </row>
    <row r="2188" spans="4:13" ht="16.5">
      <c r="D2188" s="53"/>
      <c r="H2188" s="53"/>
      <c r="I2188" s="53"/>
      <c r="L2188" s="53"/>
      <c r="M2188" s="53"/>
    </row>
    <row r="2189" spans="8:13" ht="16.5">
      <c r="H2189" s="53"/>
      <c r="I2189" s="53"/>
      <c r="L2189" s="53"/>
      <c r="M2189" s="53"/>
    </row>
    <row r="2190" spans="8:13" ht="16.5">
      <c r="H2190" s="53"/>
      <c r="I2190" s="53"/>
      <c r="L2190" s="53"/>
      <c r="M2190" s="53"/>
    </row>
    <row r="2191" ht="16.5">
      <c r="M2191" s="53"/>
    </row>
    <row r="2192" spans="8:13" ht="16.5">
      <c r="H2192" s="53"/>
      <c r="I2192" s="53"/>
      <c r="L2192" s="53"/>
      <c r="M2192" s="53"/>
    </row>
    <row r="2193" spans="8:13" ht="16.5">
      <c r="H2193" s="53"/>
      <c r="L2193" s="53"/>
      <c r="M2193" s="53"/>
    </row>
    <row r="2194" spans="8:13" ht="16.5">
      <c r="H2194" s="53"/>
      <c r="L2194" s="53"/>
      <c r="M2194" s="53"/>
    </row>
    <row r="2195" spans="8:13" ht="16.5">
      <c r="H2195" s="53"/>
      <c r="I2195" s="53"/>
      <c r="L2195" s="53"/>
      <c r="M2195" s="53"/>
    </row>
    <row r="2196" spans="8:13" ht="16.5">
      <c r="H2196" s="53"/>
      <c r="I2196" s="53"/>
      <c r="L2196" s="53"/>
      <c r="M2196" s="53"/>
    </row>
    <row r="2197" ht="16.5">
      <c r="M2197" s="53"/>
    </row>
    <row r="2198" spans="8:13" ht="16.5">
      <c r="H2198" s="53"/>
      <c r="M2198" s="53"/>
    </row>
    <row r="2199" ht="16.5">
      <c r="M2199" s="53"/>
    </row>
    <row r="2200" spans="8:13" ht="16.5">
      <c r="H2200" s="53"/>
      <c r="I2200" s="53"/>
      <c r="L2200" s="53"/>
      <c r="M2200" s="53"/>
    </row>
    <row r="2201" spans="8:13" ht="16.5">
      <c r="H2201" s="53"/>
      <c r="L2201" s="53"/>
      <c r="M2201" s="53"/>
    </row>
    <row r="2202" ht="16.5">
      <c r="M2202" s="53"/>
    </row>
    <row r="2207" ht="16.5">
      <c r="M2207" s="53"/>
    </row>
    <row r="2208" spans="8:13" ht="16.5">
      <c r="H2208" s="53"/>
      <c r="M2208" s="53"/>
    </row>
    <row r="2210" ht="16.5">
      <c r="M2210" s="53"/>
    </row>
    <row r="2211" ht="16.5">
      <c r="M2211" s="53"/>
    </row>
    <row r="2212" ht="16.5">
      <c r="M2212" s="53"/>
    </row>
    <row r="2218" ht="16.5">
      <c r="B2218" s="133"/>
    </row>
    <row r="2253" ht="16.5">
      <c r="B2253" s="133"/>
    </row>
    <row r="2288" ht="16.5">
      <c r="B2288" s="133"/>
    </row>
    <row r="2323" ht="16.5">
      <c r="B2323" s="133"/>
    </row>
    <row r="2358" ht="16.5">
      <c r="B2358" s="133"/>
    </row>
    <row r="2393" ht="16.5">
      <c r="B2393" s="133"/>
    </row>
    <row r="2397" ht="16.5">
      <c r="D2397" s="53"/>
    </row>
    <row r="2398" ht="16.5">
      <c r="D2398" s="53"/>
    </row>
    <row r="2428" ht="16.5">
      <c r="B2428" s="133"/>
    </row>
    <row r="2463" ht="16.5">
      <c r="B2463" s="133"/>
    </row>
    <row r="2467" ht="16.5">
      <c r="P2467" s="53"/>
    </row>
    <row r="2468" ht="16.5">
      <c r="P2468" s="53"/>
    </row>
    <row r="2469" ht="16.5">
      <c r="P2469" s="53"/>
    </row>
    <row r="2498" ht="16.5">
      <c r="B2498" s="133"/>
    </row>
    <row r="2533" ht="16.5">
      <c r="B2533" s="133"/>
    </row>
    <row r="2537" spans="8:9" ht="16.5">
      <c r="H2537" s="53"/>
      <c r="I2537" s="53"/>
    </row>
    <row r="2538" spans="8:9" ht="16.5">
      <c r="H2538" s="53"/>
      <c r="I2538" s="53"/>
    </row>
    <row r="2539" spans="8:9" ht="16.5">
      <c r="H2539" s="53"/>
      <c r="I2539" s="53"/>
    </row>
    <row r="2540" ht="16.5">
      <c r="H2540" s="53"/>
    </row>
    <row r="2561" spans="8:9" ht="16.5">
      <c r="H2561" s="53"/>
      <c r="I2561" s="53"/>
    </row>
    <row r="2568" ht="16.5">
      <c r="B2568" s="133"/>
    </row>
    <row r="2603" ht="16.5">
      <c r="B2603" s="133"/>
    </row>
    <row r="2638" ht="16.5">
      <c r="B2638" s="133"/>
    </row>
    <row r="2673" ht="16.5">
      <c r="B2673" s="133"/>
    </row>
    <row r="2708" ht="16.5">
      <c r="B2708" s="133"/>
    </row>
    <row r="2743" ht="16.5">
      <c r="B2743" s="133"/>
    </row>
    <row r="2778" ht="16.5">
      <c r="B2778" s="133"/>
    </row>
  </sheetData>
  <sheetProtection selectLockedCells="1" selectUnlockedCells="1"/>
  <mergeCells count="1">
    <mergeCell ref="A1:P1"/>
  </mergeCells>
  <printOptions/>
  <pageMargins left="0.6" right="0.2298611111111111" top="0.4" bottom="1.57" header="0.69" footer="0.5118055555555555"/>
  <pageSetup horizontalDpi="300" verticalDpi="300" orientation="landscape" paperSize="9" scale="90" r:id="rId1"/>
  <rowBreaks count="3" manualBreakCount="3">
    <brk id="2450" max="255" man="1"/>
    <brk id="2586" max="255" man="1"/>
    <brk id="27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19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6.5"/>
  <cols>
    <col min="1" max="1" width="11.00390625" style="2" customWidth="1"/>
    <col min="2" max="16" width="8.50390625" style="2" customWidth="1"/>
    <col min="17" max="16384" width="9.00390625" style="2" customWidth="1"/>
  </cols>
  <sheetData>
    <row r="1" spans="1:15" ht="21">
      <c r="A1" s="151" t="s">
        <v>582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ht="16.5">
      <c r="M2" s="5" t="s">
        <v>724</v>
      </c>
    </row>
    <row r="3" spans="1:13" ht="18.75" customHeight="1">
      <c r="A3" s="4"/>
      <c r="B3" s="4"/>
      <c r="I3" s="5"/>
      <c r="J3" s="6"/>
      <c r="K3" s="6"/>
      <c r="L3" s="57"/>
      <c r="M3" s="5" t="s">
        <v>38</v>
      </c>
    </row>
    <row r="4" spans="4:16" ht="16.5">
      <c r="D4" t="s">
        <v>329</v>
      </c>
      <c r="E4"/>
      <c r="F4" t="s">
        <v>47</v>
      </c>
      <c r="G4"/>
      <c r="H4" t="s">
        <v>49</v>
      </c>
      <c r="I4"/>
      <c r="J4" t="s">
        <v>474</v>
      </c>
      <c r="K4"/>
      <c r="L4" t="s">
        <v>77</v>
      </c>
      <c r="M4"/>
      <c r="N4" t="s">
        <v>78</v>
      </c>
      <c r="O4"/>
      <c r="P4" t="s">
        <v>79</v>
      </c>
    </row>
    <row r="5" spans="2:16" ht="16.5">
      <c r="B5" s="2" t="s">
        <v>51</v>
      </c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2" t="s">
        <v>2</v>
      </c>
      <c r="J5" s="2" t="s">
        <v>3</v>
      </c>
      <c r="K5" s="2" t="s">
        <v>2</v>
      </c>
      <c r="L5" s="2" t="s">
        <v>3</v>
      </c>
      <c r="M5" s="2" t="s">
        <v>2</v>
      </c>
      <c r="N5" s="2" t="s">
        <v>3</v>
      </c>
      <c r="O5" s="2" t="s">
        <v>2</v>
      </c>
      <c r="P5" s="2" t="s">
        <v>3</v>
      </c>
    </row>
    <row r="7" spans="1:16" ht="16.5">
      <c r="A7" t="s">
        <v>243</v>
      </c>
      <c r="B7" s="137">
        <v>8497</v>
      </c>
      <c r="C7" s="137">
        <v>5227</v>
      </c>
      <c r="D7" s="137">
        <v>3270</v>
      </c>
      <c r="E7">
        <v>2</v>
      </c>
      <c r="F7">
        <v>0</v>
      </c>
      <c r="G7">
        <v>18</v>
      </c>
      <c r="H7">
        <v>14</v>
      </c>
      <c r="I7">
        <v>3</v>
      </c>
      <c r="J7">
        <v>0</v>
      </c>
      <c r="K7">
        <v>191</v>
      </c>
      <c r="L7">
        <v>33</v>
      </c>
      <c r="M7">
        <v>146</v>
      </c>
      <c r="N7">
        <v>127</v>
      </c>
      <c r="O7">
        <v>10</v>
      </c>
      <c r="P7">
        <v>0</v>
      </c>
    </row>
    <row r="8" spans="1:16" ht="16.5">
      <c r="A8" t="s">
        <v>210</v>
      </c>
      <c r="B8" s="137">
        <v>1663</v>
      </c>
      <c r="C8">
        <v>969</v>
      </c>
      <c r="D8">
        <v>694</v>
      </c>
      <c r="E8">
        <v>0</v>
      </c>
      <c r="F8">
        <v>0</v>
      </c>
      <c r="G8">
        <v>5</v>
      </c>
      <c r="H8">
        <v>8</v>
      </c>
      <c r="I8">
        <v>1</v>
      </c>
      <c r="J8">
        <v>0</v>
      </c>
      <c r="K8">
        <v>46</v>
      </c>
      <c r="L8">
        <v>3</v>
      </c>
      <c r="M8">
        <v>36</v>
      </c>
      <c r="N8">
        <v>45</v>
      </c>
      <c r="O8">
        <v>1</v>
      </c>
      <c r="P8">
        <v>0</v>
      </c>
    </row>
    <row r="9" spans="1:16" ht="16.5">
      <c r="A9" t="s">
        <v>211</v>
      </c>
      <c r="B9" s="137">
        <v>2841</v>
      </c>
      <c r="C9" s="137">
        <v>1829</v>
      </c>
      <c r="D9">
        <v>1012</v>
      </c>
      <c r="E9">
        <v>0</v>
      </c>
      <c r="F9">
        <v>0</v>
      </c>
      <c r="G9">
        <v>0</v>
      </c>
      <c r="H9">
        <v>2</v>
      </c>
      <c r="I9">
        <v>1</v>
      </c>
      <c r="J9">
        <v>0</v>
      </c>
      <c r="K9">
        <v>110</v>
      </c>
      <c r="L9">
        <v>23</v>
      </c>
      <c r="M9">
        <v>32</v>
      </c>
      <c r="N9">
        <v>40</v>
      </c>
      <c r="O9">
        <v>2</v>
      </c>
      <c r="P9">
        <v>0</v>
      </c>
    </row>
    <row r="10" spans="1:16" ht="16.5">
      <c r="A10" t="s">
        <v>212</v>
      </c>
      <c r="B10">
        <v>769</v>
      </c>
      <c r="C10">
        <v>518</v>
      </c>
      <c r="D10">
        <v>251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9</v>
      </c>
      <c r="L10">
        <v>2</v>
      </c>
      <c r="M10">
        <v>15</v>
      </c>
      <c r="N10">
        <v>8</v>
      </c>
      <c r="O10">
        <v>3</v>
      </c>
      <c r="P10">
        <v>0</v>
      </c>
    </row>
    <row r="11" spans="1:16" ht="16.5">
      <c r="A11" t="s">
        <v>213</v>
      </c>
      <c r="B11">
        <v>427</v>
      </c>
      <c r="C11">
        <v>251</v>
      </c>
      <c r="D11">
        <v>176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5</v>
      </c>
      <c r="L11">
        <v>0</v>
      </c>
      <c r="M11">
        <v>8</v>
      </c>
      <c r="N11">
        <v>4</v>
      </c>
      <c r="O11">
        <v>1</v>
      </c>
      <c r="P11">
        <v>0</v>
      </c>
    </row>
    <row r="12" spans="1:16" ht="16.5">
      <c r="A12" t="s">
        <v>214</v>
      </c>
      <c r="B12">
        <v>796</v>
      </c>
      <c r="C12">
        <v>496</v>
      </c>
      <c r="D12">
        <v>300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2</v>
      </c>
      <c r="L12">
        <v>1</v>
      </c>
      <c r="M12">
        <v>3</v>
      </c>
      <c r="N12">
        <v>3</v>
      </c>
      <c r="O12">
        <v>0</v>
      </c>
      <c r="P12">
        <v>0</v>
      </c>
    </row>
    <row r="13" spans="1:16" ht="16.5">
      <c r="A13" t="s">
        <v>215</v>
      </c>
      <c r="B13">
        <v>45</v>
      </c>
      <c r="C13">
        <v>24</v>
      </c>
      <c r="D13">
        <v>21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</row>
    <row r="14" spans="1:16" ht="16.5">
      <c r="A14" t="s">
        <v>216</v>
      </c>
      <c r="B14">
        <v>793</v>
      </c>
      <c r="C14">
        <v>425</v>
      </c>
      <c r="D14">
        <v>368</v>
      </c>
      <c r="E14">
        <v>0</v>
      </c>
      <c r="F14">
        <v>0</v>
      </c>
      <c r="G14">
        <v>2</v>
      </c>
      <c r="H14">
        <v>0</v>
      </c>
      <c r="I14">
        <v>1</v>
      </c>
      <c r="J14">
        <v>0</v>
      </c>
      <c r="K14">
        <v>2</v>
      </c>
      <c r="L14">
        <v>0</v>
      </c>
      <c r="M14">
        <v>13</v>
      </c>
      <c r="N14">
        <v>9</v>
      </c>
      <c r="O14">
        <v>2</v>
      </c>
      <c r="P14">
        <v>0</v>
      </c>
    </row>
    <row r="15" spans="1:16" ht="16.5">
      <c r="A15" t="s">
        <v>217</v>
      </c>
      <c r="B15">
        <v>208</v>
      </c>
      <c r="C15">
        <v>128</v>
      </c>
      <c r="D15">
        <v>80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7</v>
      </c>
      <c r="L15">
        <v>1</v>
      </c>
      <c r="M15">
        <v>4</v>
      </c>
      <c r="N15">
        <v>1</v>
      </c>
      <c r="O15">
        <v>0</v>
      </c>
      <c r="P15">
        <v>0</v>
      </c>
    </row>
    <row r="16" spans="1:16" ht="16.5">
      <c r="A16" t="s">
        <v>218</v>
      </c>
      <c r="B16">
        <v>71</v>
      </c>
      <c r="C16">
        <v>43</v>
      </c>
      <c r="D16">
        <v>28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</row>
    <row r="17" spans="1:16" ht="16.5">
      <c r="A17" t="s">
        <v>219</v>
      </c>
      <c r="B17">
        <v>89</v>
      </c>
      <c r="C17">
        <v>46</v>
      </c>
      <c r="D17">
        <v>43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1</v>
      </c>
      <c r="O17">
        <v>0</v>
      </c>
      <c r="P17">
        <v>0</v>
      </c>
    </row>
    <row r="18" spans="1:16" ht="16.5">
      <c r="A18" t="s">
        <v>220</v>
      </c>
      <c r="B18">
        <v>41</v>
      </c>
      <c r="C18">
        <v>21</v>
      </c>
      <c r="D18">
        <v>20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</row>
    <row r="19" spans="1:16" ht="16.5">
      <c r="A19" t="s">
        <v>221</v>
      </c>
      <c r="B19">
        <v>37</v>
      </c>
      <c r="C19">
        <v>21</v>
      </c>
      <c r="D19">
        <v>16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6.5">
      <c r="A20" t="s">
        <v>222</v>
      </c>
      <c r="B20">
        <v>18</v>
      </c>
      <c r="C20">
        <v>12</v>
      </c>
      <c r="D20">
        <v>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</row>
    <row r="21" spans="1:16" ht="16.5">
      <c r="A21" t="s">
        <v>223</v>
      </c>
      <c r="B21">
        <v>95</v>
      </c>
      <c r="C21">
        <v>47</v>
      </c>
      <c r="D21">
        <v>48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1</v>
      </c>
      <c r="P21">
        <v>0</v>
      </c>
    </row>
    <row r="22" spans="1:16" ht="16.5">
      <c r="A22" t="s">
        <v>224</v>
      </c>
      <c r="B22">
        <v>40</v>
      </c>
      <c r="C22">
        <v>24</v>
      </c>
      <c r="D22">
        <v>16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225</v>
      </c>
      <c r="B23">
        <v>64</v>
      </c>
      <c r="C23">
        <v>43</v>
      </c>
      <c r="D23">
        <v>21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t="s">
        <v>226</v>
      </c>
      <c r="B24">
        <v>5</v>
      </c>
      <c r="C24">
        <v>2</v>
      </c>
      <c r="D24">
        <v>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</row>
    <row r="25" spans="1:16" ht="16.5">
      <c r="A25" t="s">
        <v>227</v>
      </c>
      <c r="B25">
        <v>73</v>
      </c>
      <c r="C25">
        <v>29</v>
      </c>
      <c r="D25">
        <v>44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1</v>
      </c>
      <c r="M25">
        <v>1</v>
      </c>
      <c r="N25">
        <v>2</v>
      </c>
      <c r="O25">
        <v>0</v>
      </c>
      <c r="P25">
        <v>0</v>
      </c>
    </row>
    <row r="26" spans="1:16" ht="16.5">
      <c r="A26" t="s">
        <v>228</v>
      </c>
      <c r="B26">
        <v>376</v>
      </c>
      <c r="C26">
        <v>268</v>
      </c>
      <c r="D26">
        <v>108</v>
      </c>
      <c r="E26">
        <v>0</v>
      </c>
      <c r="F26">
        <v>0</v>
      </c>
      <c r="G26">
        <v>8</v>
      </c>
      <c r="H26">
        <v>2</v>
      </c>
      <c r="I26">
        <v>0</v>
      </c>
      <c r="J26">
        <v>0</v>
      </c>
      <c r="K26">
        <v>8</v>
      </c>
      <c r="L26">
        <v>2</v>
      </c>
      <c r="M26">
        <v>28</v>
      </c>
      <c r="N26">
        <v>11</v>
      </c>
      <c r="O26">
        <v>0</v>
      </c>
      <c r="P26">
        <v>0</v>
      </c>
    </row>
    <row r="27" spans="1:16" ht="16.5">
      <c r="A27" t="s">
        <v>229</v>
      </c>
      <c r="B27">
        <v>42</v>
      </c>
      <c r="C27">
        <v>29</v>
      </c>
      <c r="D27">
        <v>13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</row>
    <row r="28" spans="1:16" ht="16.5">
      <c r="A28" t="s">
        <v>230</v>
      </c>
      <c r="B28">
        <v>4</v>
      </c>
      <c r="C28">
        <v>2</v>
      </c>
      <c r="D28">
        <v>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6.5">
      <c r="A29" t="s">
        <v>231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3" ht="16.5"/>
    <row r="34" spans="3:15" ht="20.25" customHeight="1">
      <c r="C34" t="s">
        <v>725</v>
      </c>
      <c r="E34" s="2" t="s">
        <v>477</v>
      </c>
      <c r="G34" s="2" t="s">
        <v>82</v>
      </c>
      <c r="I34" s="2" t="s">
        <v>83</v>
      </c>
      <c r="K34" s="2" t="s">
        <v>84</v>
      </c>
      <c r="M34" s="2" t="s">
        <v>479</v>
      </c>
      <c r="O34" s="2" t="s">
        <v>480</v>
      </c>
    </row>
    <row r="35" spans="3:16" ht="16.5">
      <c r="C35" s="2" t="s">
        <v>2</v>
      </c>
      <c r="D35" s="2" t="s">
        <v>3</v>
      </c>
      <c r="E35" s="2" t="s">
        <v>2</v>
      </c>
      <c r="F35" s="2" t="s">
        <v>3</v>
      </c>
      <c r="G35" s="2" t="s">
        <v>2</v>
      </c>
      <c r="H35" s="2" t="s">
        <v>3</v>
      </c>
      <c r="I35" s="2" t="s">
        <v>2</v>
      </c>
      <c r="J35" s="2" t="s">
        <v>3</v>
      </c>
      <c r="K35" s="2" t="s">
        <v>2</v>
      </c>
      <c r="L35" s="2" t="s">
        <v>3</v>
      </c>
      <c r="M35" s="2" t="s">
        <v>2</v>
      </c>
      <c r="N35" s="2" t="s">
        <v>3</v>
      </c>
      <c r="O35" s="2" t="s">
        <v>2</v>
      </c>
      <c r="P35" s="2" t="s">
        <v>3</v>
      </c>
    </row>
    <row r="37" spans="1:16" ht="16.5">
      <c r="A37" t="s">
        <v>243</v>
      </c>
      <c r="C37">
        <v>1</v>
      </c>
      <c r="D37">
        <v>0</v>
      </c>
      <c r="E37">
        <v>6</v>
      </c>
      <c r="F37">
        <v>0</v>
      </c>
      <c r="G37">
        <v>927</v>
      </c>
      <c r="H37">
        <v>610</v>
      </c>
      <c r="I37">
        <v>18</v>
      </c>
      <c r="J37">
        <v>0</v>
      </c>
      <c r="K37">
        <v>221</v>
      </c>
      <c r="L37">
        <v>184</v>
      </c>
      <c r="M37">
        <v>3</v>
      </c>
      <c r="N37">
        <v>0</v>
      </c>
      <c r="O37">
        <v>767</v>
      </c>
      <c r="P37">
        <v>583</v>
      </c>
    </row>
    <row r="38" spans="1:16" ht="16.5">
      <c r="A38" t="s">
        <v>210</v>
      </c>
      <c r="C38">
        <v>1</v>
      </c>
      <c r="D38">
        <v>0</v>
      </c>
      <c r="E38">
        <v>1</v>
      </c>
      <c r="F38">
        <v>0</v>
      </c>
      <c r="G38">
        <v>130</v>
      </c>
      <c r="H38">
        <v>103</v>
      </c>
      <c r="I38">
        <v>5</v>
      </c>
      <c r="J38">
        <v>0</v>
      </c>
      <c r="K38">
        <v>35</v>
      </c>
      <c r="L38">
        <v>45</v>
      </c>
      <c r="M38">
        <v>1</v>
      </c>
      <c r="N38">
        <v>0</v>
      </c>
      <c r="O38">
        <v>159</v>
      </c>
      <c r="P38">
        <v>135</v>
      </c>
    </row>
    <row r="39" spans="1:16" ht="16.5">
      <c r="A39" t="s">
        <v>211</v>
      </c>
      <c r="C39">
        <v>0</v>
      </c>
      <c r="D39">
        <v>0</v>
      </c>
      <c r="E39">
        <v>4</v>
      </c>
      <c r="F39">
        <v>0</v>
      </c>
      <c r="G39">
        <v>451</v>
      </c>
      <c r="H39">
        <v>283</v>
      </c>
      <c r="I39">
        <v>8</v>
      </c>
      <c r="J39">
        <v>0</v>
      </c>
      <c r="K39">
        <v>85</v>
      </c>
      <c r="L39">
        <v>69</v>
      </c>
      <c r="M39">
        <v>1</v>
      </c>
      <c r="N39">
        <v>0</v>
      </c>
      <c r="O39">
        <v>234</v>
      </c>
      <c r="P39">
        <v>174</v>
      </c>
    </row>
    <row r="40" spans="1:16" ht="16.5">
      <c r="A40" t="s">
        <v>212</v>
      </c>
      <c r="C40">
        <v>0</v>
      </c>
      <c r="D40">
        <v>0</v>
      </c>
      <c r="E40">
        <v>0</v>
      </c>
      <c r="F40">
        <v>0</v>
      </c>
      <c r="G40">
        <v>66</v>
      </c>
      <c r="H40">
        <v>36</v>
      </c>
      <c r="I40">
        <v>0</v>
      </c>
      <c r="J40">
        <v>0</v>
      </c>
      <c r="K40">
        <v>25</v>
      </c>
      <c r="L40">
        <v>13</v>
      </c>
      <c r="M40">
        <v>1</v>
      </c>
      <c r="N40">
        <v>0</v>
      </c>
      <c r="O40">
        <v>59</v>
      </c>
      <c r="P40">
        <v>41</v>
      </c>
    </row>
    <row r="41" spans="1:16" ht="16.5">
      <c r="A41" t="s">
        <v>213</v>
      </c>
      <c r="C41">
        <v>0</v>
      </c>
      <c r="D41">
        <v>0</v>
      </c>
      <c r="E41">
        <v>0</v>
      </c>
      <c r="F41">
        <v>0</v>
      </c>
      <c r="G41">
        <v>41</v>
      </c>
      <c r="H41">
        <v>35</v>
      </c>
      <c r="I41">
        <v>1</v>
      </c>
      <c r="J41">
        <v>0</v>
      </c>
      <c r="K41">
        <v>10</v>
      </c>
      <c r="L41">
        <v>8</v>
      </c>
      <c r="M41">
        <v>0</v>
      </c>
      <c r="N41">
        <v>0</v>
      </c>
      <c r="O41">
        <v>42</v>
      </c>
      <c r="P41">
        <v>29</v>
      </c>
    </row>
    <row r="42" spans="1:16" ht="16.5">
      <c r="A42" t="s">
        <v>214</v>
      </c>
      <c r="C42">
        <v>0</v>
      </c>
      <c r="D42">
        <v>0</v>
      </c>
      <c r="E42">
        <v>0</v>
      </c>
      <c r="F42">
        <v>0</v>
      </c>
      <c r="G42">
        <v>104</v>
      </c>
      <c r="H42">
        <v>63</v>
      </c>
      <c r="I42">
        <v>1</v>
      </c>
      <c r="J42">
        <v>0</v>
      </c>
      <c r="K42">
        <v>14</v>
      </c>
      <c r="L42">
        <v>13</v>
      </c>
      <c r="M42">
        <v>0</v>
      </c>
      <c r="N42">
        <v>0</v>
      </c>
      <c r="O42">
        <v>58</v>
      </c>
      <c r="P42">
        <v>60</v>
      </c>
    </row>
    <row r="43" spans="1:16" ht="16.5">
      <c r="A43" t="s">
        <v>215</v>
      </c>
      <c r="C43">
        <v>0</v>
      </c>
      <c r="D43">
        <v>0</v>
      </c>
      <c r="E43">
        <v>0</v>
      </c>
      <c r="F43">
        <v>0</v>
      </c>
      <c r="G43">
        <v>2</v>
      </c>
      <c r="H43">
        <v>5</v>
      </c>
      <c r="I43">
        <v>0</v>
      </c>
      <c r="J43">
        <v>0</v>
      </c>
      <c r="K43">
        <v>0</v>
      </c>
      <c r="L43">
        <v>2</v>
      </c>
      <c r="M43">
        <v>0</v>
      </c>
      <c r="N43">
        <v>0</v>
      </c>
      <c r="O43">
        <v>3</v>
      </c>
      <c r="P43">
        <v>4</v>
      </c>
    </row>
    <row r="44" spans="1:16" ht="16.5">
      <c r="A44" t="s">
        <v>216</v>
      </c>
      <c r="C44">
        <v>0</v>
      </c>
      <c r="D44">
        <v>0</v>
      </c>
      <c r="E44">
        <v>0</v>
      </c>
      <c r="F44">
        <v>0</v>
      </c>
      <c r="G44">
        <v>57</v>
      </c>
      <c r="H44">
        <v>31</v>
      </c>
      <c r="I44">
        <v>0</v>
      </c>
      <c r="J44">
        <v>0</v>
      </c>
      <c r="K44">
        <v>9</v>
      </c>
      <c r="L44">
        <v>8</v>
      </c>
      <c r="M44">
        <v>0</v>
      </c>
      <c r="N44">
        <v>0</v>
      </c>
      <c r="O44">
        <v>61</v>
      </c>
      <c r="P44">
        <v>54</v>
      </c>
    </row>
    <row r="45" spans="1:16" ht="16.5">
      <c r="A45" t="s">
        <v>217</v>
      </c>
      <c r="C45">
        <v>0</v>
      </c>
      <c r="D45">
        <v>0</v>
      </c>
      <c r="E45">
        <v>0</v>
      </c>
      <c r="F45">
        <v>0</v>
      </c>
      <c r="G45">
        <v>17</v>
      </c>
      <c r="H45">
        <v>6</v>
      </c>
      <c r="I45">
        <v>1</v>
      </c>
      <c r="J45">
        <v>0</v>
      </c>
      <c r="K45">
        <v>10</v>
      </c>
      <c r="L45">
        <v>6</v>
      </c>
      <c r="M45">
        <v>0</v>
      </c>
      <c r="N45">
        <v>0</v>
      </c>
      <c r="O45">
        <v>33</v>
      </c>
      <c r="P45">
        <v>17</v>
      </c>
    </row>
    <row r="46" spans="1:16" ht="16.5">
      <c r="A46" t="s">
        <v>218</v>
      </c>
      <c r="C46">
        <v>0</v>
      </c>
      <c r="D46">
        <v>0</v>
      </c>
      <c r="E46">
        <v>0</v>
      </c>
      <c r="F46">
        <v>0</v>
      </c>
      <c r="G46">
        <v>5</v>
      </c>
      <c r="H46">
        <v>4</v>
      </c>
      <c r="I46">
        <v>0</v>
      </c>
      <c r="J46">
        <v>0</v>
      </c>
      <c r="K46">
        <v>3</v>
      </c>
      <c r="L46">
        <v>2</v>
      </c>
      <c r="M46">
        <v>0</v>
      </c>
      <c r="N46">
        <v>0</v>
      </c>
      <c r="O46">
        <v>15</v>
      </c>
      <c r="P46">
        <v>9</v>
      </c>
    </row>
    <row r="47" spans="1:16" ht="16.5">
      <c r="A47" t="s">
        <v>219</v>
      </c>
      <c r="C47">
        <v>0</v>
      </c>
      <c r="D47">
        <v>0</v>
      </c>
      <c r="E47">
        <v>0</v>
      </c>
      <c r="F47">
        <v>0</v>
      </c>
      <c r="G47">
        <v>3</v>
      </c>
      <c r="H47">
        <v>6</v>
      </c>
      <c r="I47">
        <v>0</v>
      </c>
      <c r="J47">
        <v>0</v>
      </c>
      <c r="K47">
        <v>2</v>
      </c>
      <c r="L47">
        <v>1</v>
      </c>
      <c r="M47">
        <v>0</v>
      </c>
      <c r="N47">
        <v>0</v>
      </c>
      <c r="O47">
        <v>8</v>
      </c>
      <c r="P47">
        <v>5</v>
      </c>
    </row>
    <row r="48" spans="1:16" ht="16.5">
      <c r="A48" t="s">
        <v>220</v>
      </c>
      <c r="C48">
        <v>0</v>
      </c>
      <c r="D48">
        <v>0</v>
      </c>
      <c r="E48">
        <v>0</v>
      </c>
      <c r="F48">
        <v>0</v>
      </c>
      <c r="G48">
        <v>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2</v>
      </c>
      <c r="P48">
        <v>8</v>
      </c>
    </row>
    <row r="49" spans="1:16" ht="16.5">
      <c r="A49" t="s">
        <v>221</v>
      </c>
      <c r="C49">
        <v>0</v>
      </c>
      <c r="D49">
        <v>0</v>
      </c>
      <c r="E49">
        <v>0</v>
      </c>
      <c r="F49">
        <v>0</v>
      </c>
      <c r="G49">
        <v>0</v>
      </c>
      <c r="H49">
        <v>2</v>
      </c>
      <c r="I49">
        <v>0</v>
      </c>
      <c r="J49">
        <v>0</v>
      </c>
      <c r="K49">
        <v>2</v>
      </c>
      <c r="L49">
        <v>1</v>
      </c>
      <c r="M49">
        <v>0</v>
      </c>
      <c r="N49">
        <v>0</v>
      </c>
      <c r="O49">
        <v>1</v>
      </c>
      <c r="P49">
        <v>2</v>
      </c>
    </row>
    <row r="50" spans="1:16" ht="16.5">
      <c r="A50" t="s">
        <v>222</v>
      </c>
      <c r="C50">
        <v>0</v>
      </c>
      <c r="D50">
        <v>0</v>
      </c>
      <c r="E50">
        <v>0</v>
      </c>
      <c r="F50">
        <v>0</v>
      </c>
      <c r="G50">
        <v>1</v>
      </c>
      <c r="H50">
        <v>2</v>
      </c>
      <c r="I50">
        <v>1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2</v>
      </c>
    </row>
    <row r="51" spans="1:16" ht="16.5">
      <c r="A51" t="s">
        <v>223</v>
      </c>
      <c r="C51">
        <v>0</v>
      </c>
      <c r="D51">
        <v>0</v>
      </c>
      <c r="E51">
        <v>0</v>
      </c>
      <c r="F51">
        <v>0</v>
      </c>
      <c r="G51">
        <v>5</v>
      </c>
      <c r="H51">
        <v>9</v>
      </c>
      <c r="I51">
        <v>0</v>
      </c>
      <c r="J51">
        <v>0</v>
      </c>
      <c r="K51">
        <v>3</v>
      </c>
      <c r="L51">
        <v>1</v>
      </c>
      <c r="M51">
        <v>0</v>
      </c>
      <c r="N51">
        <v>0</v>
      </c>
      <c r="O51">
        <v>14</v>
      </c>
      <c r="P51">
        <v>7</v>
      </c>
    </row>
    <row r="52" spans="1:16" ht="16.5">
      <c r="A52" t="s">
        <v>224</v>
      </c>
      <c r="C52">
        <v>0</v>
      </c>
      <c r="D52">
        <v>0</v>
      </c>
      <c r="E52">
        <v>0</v>
      </c>
      <c r="F52">
        <v>0</v>
      </c>
      <c r="G52">
        <v>2</v>
      </c>
      <c r="H52">
        <v>1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2</v>
      </c>
    </row>
    <row r="53" spans="1:16" ht="16.5">
      <c r="A53" t="s">
        <v>225</v>
      </c>
      <c r="C53">
        <v>0</v>
      </c>
      <c r="D53">
        <v>0</v>
      </c>
      <c r="E53">
        <v>0</v>
      </c>
      <c r="F53">
        <v>0</v>
      </c>
      <c r="G53">
        <v>5</v>
      </c>
      <c r="H53">
        <v>4</v>
      </c>
      <c r="I53">
        <v>1</v>
      </c>
      <c r="J53">
        <v>0</v>
      </c>
      <c r="K53">
        <v>0</v>
      </c>
      <c r="L53">
        <v>2</v>
      </c>
      <c r="M53">
        <v>0</v>
      </c>
      <c r="N53">
        <v>0</v>
      </c>
      <c r="O53">
        <v>8</v>
      </c>
      <c r="P53">
        <v>4</v>
      </c>
    </row>
    <row r="54" spans="1:16" ht="16.5">
      <c r="A54" t="s">
        <v>226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</row>
    <row r="55" spans="1:16" ht="16.5">
      <c r="A55" t="s">
        <v>227</v>
      </c>
      <c r="C55">
        <v>0</v>
      </c>
      <c r="D55">
        <v>0</v>
      </c>
      <c r="E55">
        <v>0</v>
      </c>
      <c r="F55">
        <v>0</v>
      </c>
      <c r="G55">
        <v>4</v>
      </c>
      <c r="H55">
        <v>3</v>
      </c>
      <c r="I55">
        <v>0</v>
      </c>
      <c r="J55">
        <v>0</v>
      </c>
      <c r="K55">
        <v>1</v>
      </c>
      <c r="L55">
        <v>3</v>
      </c>
      <c r="M55">
        <v>0</v>
      </c>
      <c r="N55">
        <v>0</v>
      </c>
      <c r="O55">
        <v>5</v>
      </c>
      <c r="P55">
        <v>6</v>
      </c>
    </row>
    <row r="56" spans="1:16" ht="16.5">
      <c r="A56" t="s">
        <v>228</v>
      </c>
      <c r="C56">
        <v>0</v>
      </c>
      <c r="D56">
        <v>0</v>
      </c>
      <c r="E56">
        <v>1</v>
      </c>
      <c r="F56">
        <v>0</v>
      </c>
      <c r="G56">
        <v>26</v>
      </c>
      <c r="H56">
        <v>15</v>
      </c>
      <c r="I56">
        <v>0</v>
      </c>
      <c r="J56">
        <v>0</v>
      </c>
      <c r="K56">
        <v>20</v>
      </c>
      <c r="L56">
        <v>8</v>
      </c>
      <c r="M56">
        <v>0</v>
      </c>
      <c r="N56">
        <v>0</v>
      </c>
      <c r="O56">
        <v>63</v>
      </c>
      <c r="P56">
        <v>20</v>
      </c>
    </row>
    <row r="57" spans="1:16" ht="16.5">
      <c r="A57" t="s">
        <v>229</v>
      </c>
      <c r="C57">
        <v>0</v>
      </c>
      <c r="D57">
        <v>0</v>
      </c>
      <c r="E57">
        <v>0</v>
      </c>
      <c r="F57">
        <v>0</v>
      </c>
      <c r="G57">
        <v>3</v>
      </c>
      <c r="H57">
        <v>2</v>
      </c>
      <c r="I57">
        <v>0</v>
      </c>
      <c r="J57">
        <v>0</v>
      </c>
      <c r="K57">
        <v>1</v>
      </c>
      <c r="L57">
        <v>1</v>
      </c>
      <c r="M57">
        <v>0</v>
      </c>
      <c r="N57">
        <v>0</v>
      </c>
      <c r="O57">
        <v>2</v>
      </c>
      <c r="P57">
        <v>2</v>
      </c>
    </row>
    <row r="58" spans="1:16" ht="16.5">
      <c r="A58" t="s">
        <v>230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t="s">
        <v>231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4" spans="3:15" ht="16.5">
      <c r="C64" s="2" t="s">
        <v>454</v>
      </c>
      <c r="E64" s="2" t="s">
        <v>481</v>
      </c>
      <c r="G64" s="2" t="s">
        <v>482</v>
      </c>
      <c r="I64" s="2" t="s">
        <v>483</v>
      </c>
      <c r="K64" s="2" t="s">
        <v>484</v>
      </c>
      <c r="M64" s="2" t="s">
        <v>485</v>
      </c>
      <c r="O64" s="2" t="s">
        <v>93</v>
      </c>
    </row>
    <row r="65" spans="3:16" ht="16.5">
      <c r="C65" s="2" t="s">
        <v>2</v>
      </c>
      <c r="D65" s="2" t="s">
        <v>3</v>
      </c>
      <c r="E65" s="2" t="s">
        <v>2</v>
      </c>
      <c r="F65" s="2" t="s">
        <v>3</v>
      </c>
      <c r="G65" s="2" t="s">
        <v>2</v>
      </c>
      <c r="H65" s="2" t="s">
        <v>3</v>
      </c>
      <c r="I65" s="2" t="s">
        <v>2</v>
      </c>
      <c r="J65" s="2" t="s">
        <v>3</v>
      </c>
      <c r="K65" s="2" t="s">
        <v>2</v>
      </c>
      <c r="L65" s="2" t="s">
        <v>3</v>
      </c>
      <c r="M65" s="2" t="s">
        <v>2</v>
      </c>
      <c r="N65" s="2" t="s">
        <v>3</v>
      </c>
      <c r="O65" s="2" t="s">
        <v>2</v>
      </c>
      <c r="P65" s="2" t="s">
        <v>3</v>
      </c>
    </row>
    <row r="67" spans="1:16" ht="16.5">
      <c r="A67" t="s">
        <v>243</v>
      </c>
      <c r="C67">
        <v>0</v>
      </c>
      <c r="D67">
        <v>3</v>
      </c>
      <c r="E67">
        <v>26</v>
      </c>
      <c r="F67">
        <v>0</v>
      </c>
      <c r="G67">
        <v>5</v>
      </c>
      <c r="H67">
        <v>0</v>
      </c>
      <c r="I67">
        <v>128</v>
      </c>
      <c r="J67">
        <v>167</v>
      </c>
      <c r="K67">
        <v>84</v>
      </c>
      <c r="L67">
        <v>74</v>
      </c>
      <c r="M67">
        <v>1</v>
      </c>
      <c r="N67">
        <v>0</v>
      </c>
      <c r="O67">
        <v>344</v>
      </c>
      <c r="P67">
        <v>667</v>
      </c>
    </row>
    <row r="68" spans="1:16" ht="16.5">
      <c r="A68" t="s">
        <v>210</v>
      </c>
      <c r="C68">
        <v>0</v>
      </c>
      <c r="D68">
        <v>2</v>
      </c>
      <c r="E68">
        <v>7</v>
      </c>
      <c r="F68">
        <v>0</v>
      </c>
      <c r="G68">
        <v>0</v>
      </c>
      <c r="H68">
        <v>0</v>
      </c>
      <c r="I68">
        <v>23</v>
      </c>
      <c r="J68">
        <v>26</v>
      </c>
      <c r="K68">
        <v>20</v>
      </c>
      <c r="L68">
        <v>16</v>
      </c>
      <c r="M68">
        <v>1</v>
      </c>
      <c r="N68">
        <v>0</v>
      </c>
      <c r="O68">
        <v>74</v>
      </c>
      <c r="P68">
        <v>149</v>
      </c>
    </row>
    <row r="69" spans="1:16" ht="16.5">
      <c r="A69" t="s">
        <v>211</v>
      </c>
      <c r="C69">
        <v>0</v>
      </c>
      <c r="D69">
        <v>1</v>
      </c>
      <c r="E69">
        <v>9</v>
      </c>
      <c r="F69">
        <v>0</v>
      </c>
      <c r="G69">
        <v>2</v>
      </c>
      <c r="H69">
        <v>0</v>
      </c>
      <c r="I69">
        <v>20</v>
      </c>
      <c r="J69">
        <v>63</v>
      </c>
      <c r="K69">
        <v>33</v>
      </c>
      <c r="L69">
        <v>34</v>
      </c>
      <c r="M69">
        <v>0</v>
      </c>
      <c r="N69">
        <v>0</v>
      </c>
      <c r="O69">
        <v>20</v>
      </c>
      <c r="P69">
        <v>60</v>
      </c>
    </row>
    <row r="70" spans="1:16" ht="16.5">
      <c r="A70" t="s">
        <v>212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13</v>
      </c>
      <c r="J70">
        <v>10</v>
      </c>
      <c r="K70">
        <v>4</v>
      </c>
      <c r="L70">
        <v>2</v>
      </c>
      <c r="M70">
        <v>0</v>
      </c>
      <c r="N70">
        <v>0</v>
      </c>
      <c r="O70">
        <v>32</v>
      </c>
      <c r="P70">
        <v>46</v>
      </c>
    </row>
    <row r="71" spans="1:16" ht="16.5">
      <c r="A71" t="s">
        <v>213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15</v>
      </c>
      <c r="K71">
        <v>2</v>
      </c>
      <c r="L71">
        <v>4</v>
      </c>
      <c r="M71">
        <v>0</v>
      </c>
      <c r="N71">
        <v>0</v>
      </c>
      <c r="O71">
        <v>24</v>
      </c>
      <c r="P71">
        <v>43</v>
      </c>
    </row>
    <row r="72" spans="1:16" ht="16.5">
      <c r="A72" t="s">
        <v>214</v>
      </c>
      <c r="C72">
        <v>0</v>
      </c>
      <c r="D72">
        <v>0</v>
      </c>
      <c r="E72">
        <v>4</v>
      </c>
      <c r="F72">
        <v>0</v>
      </c>
      <c r="G72">
        <v>0</v>
      </c>
      <c r="H72">
        <v>0</v>
      </c>
      <c r="I72">
        <v>40</v>
      </c>
      <c r="J72">
        <v>22</v>
      </c>
      <c r="K72">
        <v>6</v>
      </c>
      <c r="L72">
        <v>4</v>
      </c>
      <c r="M72">
        <v>0</v>
      </c>
      <c r="N72">
        <v>0</v>
      </c>
      <c r="O72">
        <v>16</v>
      </c>
      <c r="P72">
        <v>64</v>
      </c>
    </row>
    <row r="73" spans="1:16" ht="16.5">
      <c r="A73" t="s">
        <v>215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1</v>
      </c>
    </row>
    <row r="74" spans="1:16" ht="16.5">
      <c r="A74" t="s">
        <v>216</v>
      </c>
      <c r="C74">
        <v>0</v>
      </c>
      <c r="D74">
        <v>0</v>
      </c>
      <c r="E74">
        <v>2</v>
      </c>
      <c r="F74">
        <v>0</v>
      </c>
      <c r="G74">
        <v>1</v>
      </c>
      <c r="H74">
        <v>0</v>
      </c>
      <c r="I74">
        <v>15</v>
      </c>
      <c r="J74">
        <v>17</v>
      </c>
      <c r="K74">
        <v>3</v>
      </c>
      <c r="L74">
        <v>2</v>
      </c>
      <c r="M74">
        <v>0</v>
      </c>
      <c r="N74">
        <v>0</v>
      </c>
      <c r="O74">
        <v>126</v>
      </c>
      <c r="P74">
        <v>198</v>
      </c>
    </row>
    <row r="75" spans="1:16" ht="16.5">
      <c r="A75" t="s">
        <v>217</v>
      </c>
      <c r="C75">
        <v>0</v>
      </c>
      <c r="D75">
        <v>0</v>
      </c>
      <c r="E75">
        <v>1</v>
      </c>
      <c r="F75">
        <v>0</v>
      </c>
      <c r="G75">
        <v>1</v>
      </c>
      <c r="H75">
        <v>0</v>
      </c>
      <c r="I75">
        <v>4</v>
      </c>
      <c r="J75">
        <v>4</v>
      </c>
      <c r="K75">
        <v>7</v>
      </c>
      <c r="L75">
        <v>1</v>
      </c>
      <c r="M75">
        <v>0</v>
      </c>
      <c r="N75">
        <v>0</v>
      </c>
      <c r="O75">
        <v>9</v>
      </c>
      <c r="P75">
        <v>27</v>
      </c>
    </row>
    <row r="76" spans="1:16" ht="16.5">
      <c r="A76" t="s">
        <v>218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7</v>
      </c>
      <c r="P76">
        <v>7</v>
      </c>
    </row>
    <row r="77" spans="1:16" ht="16.5">
      <c r="A77" t="s">
        <v>219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1</v>
      </c>
      <c r="J77">
        <v>2</v>
      </c>
      <c r="K77">
        <v>0</v>
      </c>
      <c r="L77">
        <v>1</v>
      </c>
      <c r="M77">
        <v>0</v>
      </c>
      <c r="N77">
        <v>0</v>
      </c>
      <c r="O77">
        <v>12</v>
      </c>
      <c r="P77">
        <v>21</v>
      </c>
    </row>
    <row r="78" spans="1:16" ht="16.5">
      <c r="A78" t="s">
        <v>220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</v>
      </c>
      <c r="K78">
        <v>0</v>
      </c>
      <c r="L78">
        <v>2</v>
      </c>
      <c r="M78">
        <v>0</v>
      </c>
      <c r="N78">
        <v>0</v>
      </c>
      <c r="O78">
        <v>2</v>
      </c>
      <c r="P78">
        <v>2</v>
      </c>
    </row>
    <row r="79" spans="1:16" ht="16.5">
      <c r="A79" t="s">
        <v>221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5</v>
      </c>
      <c r="P79">
        <v>8</v>
      </c>
    </row>
    <row r="80" spans="1:16" ht="16.5">
      <c r="A80" t="s">
        <v>222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3</v>
      </c>
      <c r="P80">
        <v>0</v>
      </c>
    </row>
    <row r="81" spans="1:16" ht="16.5">
      <c r="A81" t="s">
        <v>223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2</v>
      </c>
      <c r="L81">
        <v>0</v>
      </c>
      <c r="M81">
        <v>0</v>
      </c>
      <c r="N81">
        <v>0</v>
      </c>
      <c r="O81">
        <v>2</v>
      </c>
      <c r="P81">
        <v>8</v>
      </c>
    </row>
    <row r="82" spans="1:16" ht="16.5">
      <c r="A82" t="s">
        <v>224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2</v>
      </c>
    </row>
    <row r="83" spans="1:16" ht="16.5">
      <c r="A83" t="s">
        <v>225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3</v>
      </c>
      <c r="P83">
        <v>2</v>
      </c>
    </row>
    <row r="84" spans="1:16" ht="16.5">
      <c r="A84" t="s">
        <v>226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6.5">
      <c r="A85" t="s">
        <v>227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4</v>
      </c>
      <c r="K85">
        <v>0</v>
      </c>
      <c r="L85">
        <v>2</v>
      </c>
      <c r="M85">
        <v>0</v>
      </c>
      <c r="N85">
        <v>0</v>
      </c>
      <c r="O85">
        <v>2</v>
      </c>
      <c r="P85">
        <v>16</v>
      </c>
    </row>
    <row r="86" spans="1:16" ht="16.5">
      <c r="A86" t="s">
        <v>228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9</v>
      </c>
      <c r="J86">
        <v>0</v>
      </c>
      <c r="K86">
        <v>5</v>
      </c>
      <c r="L86">
        <v>3</v>
      </c>
      <c r="M86">
        <v>0</v>
      </c>
      <c r="N86">
        <v>0</v>
      </c>
      <c r="O86">
        <v>4</v>
      </c>
      <c r="P86">
        <v>10</v>
      </c>
    </row>
    <row r="87" spans="1:16" ht="16.5">
      <c r="A87" t="s">
        <v>229</v>
      </c>
      <c r="C87">
        <v>0</v>
      </c>
      <c r="D87">
        <v>0</v>
      </c>
      <c r="E87">
        <v>1</v>
      </c>
      <c r="F87">
        <v>0</v>
      </c>
      <c r="G87">
        <v>0</v>
      </c>
      <c r="H87">
        <v>0</v>
      </c>
      <c r="I87">
        <v>2</v>
      </c>
      <c r="J87">
        <v>0</v>
      </c>
      <c r="K87">
        <v>0</v>
      </c>
      <c r="L87">
        <v>1</v>
      </c>
      <c r="M87">
        <v>0</v>
      </c>
      <c r="N87">
        <v>0</v>
      </c>
      <c r="O87">
        <v>2</v>
      </c>
      <c r="P87">
        <v>3</v>
      </c>
    </row>
    <row r="88" spans="1:16" ht="16.5">
      <c r="A88" t="s">
        <v>230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t="s">
        <v>231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4" spans="3:15" ht="16.5">
      <c r="C94" s="2" t="s">
        <v>486</v>
      </c>
      <c r="E94" s="2" t="s">
        <v>95</v>
      </c>
      <c r="G94" s="2" t="s">
        <v>455</v>
      </c>
      <c r="I94" s="2" t="s">
        <v>490</v>
      </c>
      <c r="K94" s="2" t="s">
        <v>99</v>
      </c>
      <c r="M94" s="2" t="s">
        <v>491</v>
      </c>
      <c r="O94" s="2" t="s">
        <v>458</v>
      </c>
    </row>
    <row r="95" spans="3:16" ht="16.5">
      <c r="C95" s="2" t="s">
        <v>2</v>
      </c>
      <c r="D95" s="2" t="s">
        <v>3</v>
      </c>
      <c r="E95" s="2" t="s">
        <v>2</v>
      </c>
      <c r="F95" s="2" t="s">
        <v>3</v>
      </c>
      <c r="G95" s="2" t="s">
        <v>2</v>
      </c>
      <c r="H95" s="2" t="s">
        <v>3</v>
      </c>
      <c r="I95" s="2" t="s">
        <v>2</v>
      </c>
      <c r="J95" s="2" t="s">
        <v>3</v>
      </c>
      <c r="K95" s="2" t="s">
        <v>2</v>
      </c>
      <c r="L95" s="2" t="s">
        <v>3</v>
      </c>
      <c r="M95" s="2" t="s">
        <v>2</v>
      </c>
      <c r="N95" s="2" t="s">
        <v>3</v>
      </c>
      <c r="O95" s="2" t="s">
        <v>2</v>
      </c>
      <c r="P95" s="2" t="s">
        <v>3</v>
      </c>
    </row>
    <row r="97" spans="1:16" ht="16.5">
      <c r="A97" t="s">
        <v>243</v>
      </c>
      <c r="C97">
        <v>12</v>
      </c>
      <c r="D97">
        <v>0</v>
      </c>
      <c r="E97">
        <v>14</v>
      </c>
      <c r="F97">
        <v>162</v>
      </c>
      <c r="G97">
        <v>3</v>
      </c>
      <c r="H97">
        <v>0</v>
      </c>
      <c r="I97">
        <v>89</v>
      </c>
      <c r="J97">
        <v>10</v>
      </c>
      <c r="K97">
        <v>1</v>
      </c>
      <c r="L97">
        <v>1</v>
      </c>
      <c r="M97">
        <v>37</v>
      </c>
      <c r="N97">
        <v>10</v>
      </c>
      <c r="O97">
        <v>1</v>
      </c>
      <c r="P97">
        <v>0</v>
      </c>
    </row>
    <row r="98" spans="1:16" ht="16.5">
      <c r="A98" t="s">
        <v>210</v>
      </c>
      <c r="C98">
        <v>3</v>
      </c>
      <c r="D98">
        <v>0</v>
      </c>
      <c r="E98">
        <v>4</v>
      </c>
      <c r="F98">
        <v>57</v>
      </c>
      <c r="G98">
        <v>2</v>
      </c>
      <c r="H98">
        <v>0</v>
      </c>
      <c r="I98">
        <v>19</v>
      </c>
      <c r="J98">
        <v>1</v>
      </c>
      <c r="K98">
        <v>0</v>
      </c>
      <c r="L98">
        <v>0</v>
      </c>
      <c r="M98">
        <v>5</v>
      </c>
      <c r="N98">
        <v>2</v>
      </c>
      <c r="O98">
        <v>1</v>
      </c>
      <c r="P98">
        <v>0</v>
      </c>
    </row>
    <row r="99" spans="1:16" ht="16.5">
      <c r="A99" t="s">
        <v>211</v>
      </c>
      <c r="C99">
        <v>4</v>
      </c>
      <c r="D99">
        <v>0</v>
      </c>
      <c r="E99">
        <v>3</v>
      </c>
      <c r="F99">
        <v>20</v>
      </c>
      <c r="G99">
        <v>0</v>
      </c>
      <c r="H99">
        <v>0</v>
      </c>
      <c r="I99">
        <v>33</v>
      </c>
      <c r="J99">
        <v>6</v>
      </c>
      <c r="K99">
        <v>1</v>
      </c>
      <c r="L99">
        <v>1</v>
      </c>
      <c r="M99">
        <v>17</v>
      </c>
      <c r="N99">
        <v>2</v>
      </c>
      <c r="O99">
        <v>0</v>
      </c>
      <c r="P99">
        <v>0</v>
      </c>
    </row>
    <row r="100" spans="1:16" ht="16.5">
      <c r="A100" t="s">
        <v>212</v>
      </c>
      <c r="C100">
        <v>4</v>
      </c>
      <c r="D100">
        <v>0</v>
      </c>
      <c r="E100">
        <v>1</v>
      </c>
      <c r="F100">
        <v>17</v>
      </c>
      <c r="G100">
        <v>0</v>
      </c>
      <c r="H100">
        <v>0</v>
      </c>
      <c r="I100">
        <v>12</v>
      </c>
      <c r="J100">
        <v>0</v>
      </c>
      <c r="K100">
        <v>0</v>
      </c>
      <c r="L100">
        <v>0</v>
      </c>
      <c r="M100">
        <v>3</v>
      </c>
      <c r="N100">
        <v>2</v>
      </c>
      <c r="O100">
        <v>0</v>
      </c>
      <c r="P100">
        <v>0</v>
      </c>
    </row>
    <row r="101" spans="1:16" ht="16.5">
      <c r="A101" t="s">
        <v>213</v>
      </c>
      <c r="C101">
        <v>0</v>
      </c>
      <c r="D101">
        <v>0</v>
      </c>
      <c r="E101">
        <v>0</v>
      </c>
      <c r="F101">
        <v>11</v>
      </c>
      <c r="G101">
        <v>1</v>
      </c>
      <c r="H101">
        <v>0</v>
      </c>
      <c r="I101">
        <v>3</v>
      </c>
      <c r="J101">
        <v>1</v>
      </c>
      <c r="K101">
        <v>0</v>
      </c>
      <c r="L101">
        <v>0</v>
      </c>
      <c r="M101">
        <v>1</v>
      </c>
      <c r="N101">
        <v>1</v>
      </c>
      <c r="O101">
        <v>0</v>
      </c>
      <c r="P101">
        <v>0</v>
      </c>
    </row>
    <row r="102" spans="1:16" ht="16.5">
      <c r="A102" t="s">
        <v>214</v>
      </c>
      <c r="C102">
        <v>0</v>
      </c>
      <c r="D102">
        <v>0</v>
      </c>
      <c r="E102">
        <v>1</v>
      </c>
      <c r="F102">
        <v>15</v>
      </c>
      <c r="G102">
        <v>0</v>
      </c>
      <c r="H102">
        <v>0</v>
      </c>
      <c r="I102">
        <v>7</v>
      </c>
      <c r="J102">
        <v>1</v>
      </c>
      <c r="K102">
        <v>0</v>
      </c>
      <c r="L102">
        <v>0</v>
      </c>
      <c r="M102">
        <v>2</v>
      </c>
      <c r="N102">
        <v>1</v>
      </c>
      <c r="O102">
        <v>0</v>
      </c>
      <c r="P102">
        <v>0</v>
      </c>
    </row>
    <row r="103" spans="1:16" ht="16.5">
      <c r="A103" t="s">
        <v>215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2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ht="16.5">
      <c r="A104" t="s">
        <v>216</v>
      </c>
      <c r="C104">
        <v>0</v>
      </c>
      <c r="D104">
        <v>0</v>
      </c>
      <c r="E104">
        <v>3</v>
      </c>
      <c r="F104">
        <v>21</v>
      </c>
      <c r="G104">
        <v>0</v>
      </c>
      <c r="H104">
        <v>0</v>
      </c>
      <c r="I104">
        <v>3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ht="16.5">
      <c r="A105" t="s">
        <v>217</v>
      </c>
      <c r="C105">
        <v>0</v>
      </c>
      <c r="D105">
        <v>0</v>
      </c>
      <c r="E105">
        <v>0</v>
      </c>
      <c r="F105">
        <v>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ht="16.5">
      <c r="A106" t="s">
        <v>218</v>
      </c>
      <c r="C106">
        <v>0</v>
      </c>
      <c r="D106">
        <v>0</v>
      </c>
      <c r="E106">
        <v>0</v>
      </c>
      <c r="F106">
        <v>2</v>
      </c>
      <c r="G106">
        <v>0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ht="16.5">
      <c r="A107" t="s">
        <v>219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ht="16.5">
      <c r="A108" t="s">
        <v>220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2</v>
      </c>
      <c r="N108">
        <v>0</v>
      </c>
      <c r="O108">
        <v>0</v>
      </c>
      <c r="P108">
        <v>0</v>
      </c>
    </row>
    <row r="109" spans="1:16" ht="16.5">
      <c r="A109" t="s">
        <v>221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</row>
    <row r="110" spans="1:16" ht="16.5">
      <c r="A110" t="s">
        <v>222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6.5">
      <c r="A111" t="s">
        <v>223</v>
      </c>
      <c r="C111">
        <v>0</v>
      </c>
      <c r="D111">
        <v>0</v>
      </c>
      <c r="E111">
        <v>0</v>
      </c>
      <c r="F111">
        <v>6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t="s">
        <v>224</v>
      </c>
      <c r="C112">
        <v>0</v>
      </c>
      <c r="D112">
        <v>0</v>
      </c>
      <c r="E112">
        <v>0</v>
      </c>
      <c r="F112">
        <v>2</v>
      </c>
      <c r="G112">
        <v>0</v>
      </c>
      <c r="H112">
        <v>0</v>
      </c>
      <c r="I112">
        <v>4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t="s">
        <v>225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6.5">
      <c r="A114" t="s">
        <v>226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6.5">
      <c r="A115" t="s">
        <v>227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</row>
    <row r="116" spans="1:16" ht="16.5">
      <c r="A116" t="s">
        <v>228</v>
      </c>
      <c r="C116">
        <v>0</v>
      </c>
      <c r="D116">
        <v>0</v>
      </c>
      <c r="E116">
        <v>1</v>
      </c>
      <c r="F116">
        <v>4</v>
      </c>
      <c r="G116">
        <v>0</v>
      </c>
      <c r="H116">
        <v>0</v>
      </c>
      <c r="I116">
        <v>3</v>
      </c>
      <c r="J116">
        <v>0</v>
      </c>
      <c r="K116">
        <v>0</v>
      </c>
      <c r="L116">
        <v>0</v>
      </c>
      <c r="M116">
        <v>4</v>
      </c>
      <c r="N116">
        <v>1</v>
      </c>
      <c r="O116">
        <v>0</v>
      </c>
      <c r="P116">
        <v>0</v>
      </c>
    </row>
    <row r="117" spans="1:16" ht="16.5">
      <c r="A117" t="s">
        <v>229</v>
      </c>
      <c r="C117">
        <v>1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6.5">
      <c r="A118" t="s">
        <v>230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0</v>
      </c>
      <c r="P118">
        <v>0</v>
      </c>
    </row>
    <row r="119" spans="1:16" ht="16.5">
      <c r="A119" t="s">
        <v>231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3" ht="19.5" customHeight="1"/>
    <row r="124" spans="3:15" ht="16.5">
      <c r="C124" s="2" t="s">
        <v>496</v>
      </c>
      <c r="E124" s="2" t="s">
        <v>497</v>
      </c>
      <c r="G124" s="2" t="s">
        <v>498</v>
      </c>
      <c r="I124" s="2" t="s">
        <v>499</v>
      </c>
      <c r="K124" s="2" t="s">
        <v>108</v>
      </c>
      <c r="M124" s="2" t="s">
        <v>109</v>
      </c>
      <c r="O124" s="2" t="s">
        <v>110</v>
      </c>
    </row>
    <row r="125" spans="3:16" ht="16.5">
      <c r="C125" s="2" t="s">
        <v>2</v>
      </c>
      <c r="D125" s="2" t="s">
        <v>3</v>
      </c>
      <c r="E125" s="2" t="s">
        <v>2</v>
      </c>
      <c r="F125" s="2" t="s">
        <v>3</v>
      </c>
      <c r="G125" s="2" t="s">
        <v>2</v>
      </c>
      <c r="H125" s="2" t="s">
        <v>3</v>
      </c>
      <c r="I125" s="2" t="s">
        <v>2</v>
      </c>
      <c r="J125" s="2" t="s">
        <v>3</v>
      </c>
      <c r="K125" s="2" t="s">
        <v>2</v>
      </c>
      <c r="L125" s="2" t="s">
        <v>3</v>
      </c>
      <c r="M125" s="2" t="s">
        <v>2</v>
      </c>
      <c r="N125" s="2" t="s">
        <v>3</v>
      </c>
      <c r="O125" s="2" t="s">
        <v>2</v>
      </c>
      <c r="P125" s="2" t="s">
        <v>3</v>
      </c>
    </row>
    <row r="127" spans="1:16" ht="16.5">
      <c r="A127" t="s">
        <v>243</v>
      </c>
      <c r="C127">
        <v>24</v>
      </c>
      <c r="D127">
        <v>6</v>
      </c>
      <c r="E127">
        <v>21</v>
      </c>
      <c r="F127">
        <v>10</v>
      </c>
      <c r="G127">
        <v>1</v>
      </c>
      <c r="H127">
        <v>0</v>
      </c>
      <c r="I127">
        <v>10</v>
      </c>
      <c r="J127">
        <v>5</v>
      </c>
      <c r="K127">
        <v>10</v>
      </c>
      <c r="L127">
        <v>1</v>
      </c>
      <c r="M127">
        <v>3</v>
      </c>
      <c r="N127">
        <v>1</v>
      </c>
      <c r="O127">
        <v>118</v>
      </c>
      <c r="P127">
        <v>19</v>
      </c>
    </row>
    <row r="128" spans="1:16" ht="16.5">
      <c r="A128" t="s">
        <v>210</v>
      </c>
      <c r="C128">
        <v>6</v>
      </c>
      <c r="D128">
        <v>1</v>
      </c>
      <c r="E128">
        <v>4</v>
      </c>
      <c r="F128">
        <v>0</v>
      </c>
      <c r="G128">
        <v>0</v>
      </c>
      <c r="H128">
        <v>0</v>
      </c>
      <c r="I128">
        <v>2</v>
      </c>
      <c r="J128">
        <v>2</v>
      </c>
      <c r="K128">
        <v>0</v>
      </c>
      <c r="L128">
        <v>0</v>
      </c>
      <c r="M128">
        <v>0</v>
      </c>
      <c r="N128">
        <v>0</v>
      </c>
      <c r="O128">
        <v>14</v>
      </c>
      <c r="P128">
        <v>1</v>
      </c>
    </row>
    <row r="129" spans="1:16" ht="16.5">
      <c r="A129" t="s">
        <v>211</v>
      </c>
      <c r="C129">
        <v>7</v>
      </c>
      <c r="D129">
        <v>1</v>
      </c>
      <c r="E129">
        <v>11</v>
      </c>
      <c r="F129">
        <v>7</v>
      </c>
      <c r="G129">
        <v>0</v>
      </c>
      <c r="H129">
        <v>0</v>
      </c>
      <c r="I129">
        <v>1</v>
      </c>
      <c r="J129">
        <v>2</v>
      </c>
      <c r="K129">
        <v>4</v>
      </c>
      <c r="L129">
        <v>0</v>
      </c>
      <c r="M129">
        <v>1</v>
      </c>
      <c r="N129">
        <v>1</v>
      </c>
      <c r="O129">
        <v>66</v>
      </c>
      <c r="P129">
        <v>11</v>
      </c>
    </row>
    <row r="130" spans="1:16" ht="16.5">
      <c r="A130" t="s">
        <v>212</v>
      </c>
      <c r="C130">
        <v>3</v>
      </c>
      <c r="D130">
        <v>1</v>
      </c>
      <c r="E130">
        <v>2</v>
      </c>
      <c r="F130">
        <v>1</v>
      </c>
      <c r="G130">
        <v>0</v>
      </c>
      <c r="H130">
        <v>0</v>
      </c>
      <c r="I130">
        <v>6</v>
      </c>
      <c r="J130">
        <v>1</v>
      </c>
      <c r="K130">
        <v>3</v>
      </c>
      <c r="L130">
        <v>0</v>
      </c>
      <c r="M130">
        <v>0</v>
      </c>
      <c r="N130">
        <v>0</v>
      </c>
      <c r="O130">
        <v>11</v>
      </c>
      <c r="P130">
        <v>2</v>
      </c>
    </row>
    <row r="131" spans="1:16" ht="16.5">
      <c r="A131" t="s">
        <v>213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3</v>
      </c>
      <c r="P131">
        <v>1</v>
      </c>
    </row>
    <row r="132" spans="1:16" ht="16.5">
      <c r="A132" t="s">
        <v>214</v>
      </c>
      <c r="C132">
        <v>5</v>
      </c>
      <c r="D132">
        <v>2</v>
      </c>
      <c r="E132">
        <v>3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7</v>
      </c>
      <c r="P132">
        <v>1</v>
      </c>
    </row>
    <row r="133" spans="1:16" ht="16.5">
      <c r="A133" t="s">
        <v>215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ht="16.5">
      <c r="A134" t="s">
        <v>216</v>
      </c>
      <c r="C134">
        <v>1</v>
      </c>
      <c r="D134">
        <v>0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2</v>
      </c>
      <c r="L134">
        <v>1</v>
      </c>
      <c r="M134">
        <v>1</v>
      </c>
      <c r="N134">
        <v>0</v>
      </c>
      <c r="O134">
        <v>5</v>
      </c>
      <c r="P134">
        <v>0</v>
      </c>
    </row>
    <row r="135" spans="1:16" ht="16.5">
      <c r="A135" t="s">
        <v>217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</v>
      </c>
      <c r="P135">
        <v>1</v>
      </c>
    </row>
    <row r="136" spans="1:16" ht="16.5">
      <c r="A136" t="s">
        <v>218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t="16.5">
      <c r="A137" t="s">
        <v>219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</row>
    <row r="138" spans="1:16" ht="16.5">
      <c r="A138" t="s">
        <v>220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ht="16.5">
      <c r="A139" t="s">
        <v>221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ht="16.5">
      <c r="A140" t="s">
        <v>222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</row>
    <row r="141" spans="1:16" ht="16.5">
      <c r="A141" t="s">
        <v>223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t="s">
        <v>224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6.5">
      <c r="A143" t="s">
        <v>225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5</v>
      </c>
      <c r="P143">
        <v>0</v>
      </c>
    </row>
    <row r="144" spans="1:16" ht="16.5">
      <c r="A144" t="s">
        <v>226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227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</row>
    <row r="146" spans="1:16" ht="16.5">
      <c r="A146" t="s">
        <v>228</v>
      </c>
      <c r="C146">
        <v>2</v>
      </c>
      <c r="D146">
        <v>0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</v>
      </c>
      <c r="P146">
        <v>0</v>
      </c>
    </row>
    <row r="147" spans="1:16" ht="16.5">
      <c r="A147" t="s">
        <v>229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t="s">
        <v>230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t="s">
        <v>231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4" spans="3:15" ht="16.5">
      <c r="C154" s="2" t="s">
        <v>111</v>
      </c>
      <c r="E154" s="2" t="s">
        <v>583</v>
      </c>
      <c r="G154" t="s">
        <v>688</v>
      </c>
      <c r="I154" s="5" t="s">
        <v>502</v>
      </c>
      <c r="K154" s="2" t="s">
        <v>503</v>
      </c>
      <c r="M154" s="2" t="s">
        <v>117</v>
      </c>
      <c r="O154" s="2" t="s">
        <v>505</v>
      </c>
    </row>
    <row r="155" spans="3:16" ht="16.5">
      <c r="C155" s="2" t="s">
        <v>2</v>
      </c>
      <c r="D155" s="2" t="s">
        <v>3</v>
      </c>
      <c r="E155" s="2" t="s">
        <v>2</v>
      </c>
      <c r="F155" s="2" t="s">
        <v>3</v>
      </c>
      <c r="G155" s="2" t="s">
        <v>2</v>
      </c>
      <c r="H155" s="2" t="s">
        <v>3</v>
      </c>
      <c r="I155" s="2" t="s">
        <v>2</v>
      </c>
      <c r="J155" s="2" t="s">
        <v>3</v>
      </c>
      <c r="K155" s="2" t="s">
        <v>2</v>
      </c>
      <c r="L155" s="2" t="s">
        <v>3</v>
      </c>
      <c r="M155" s="2" t="s">
        <v>2</v>
      </c>
      <c r="N155" s="2" t="s">
        <v>3</v>
      </c>
      <c r="O155" s="2" t="s">
        <v>2</v>
      </c>
      <c r="P155" s="2" t="s">
        <v>3</v>
      </c>
    </row>
    <row r="157" spans="1:16" ht="16.5">
      <c r="A157" t="s">
        <v>243</v>
      </c>
      <c r="C157">
        <v>124</v>
      </c>
      <c r="D157">
        <v>37</v>
      </c>
      <c r="E157">
        <v>4</v>
      </c>
      <c r="F157">
        <v>0</v>
      </c>
      <c r="G157">
        <v>0</v>
      </c>
      <c r="H157">
        <v>1</v>
      </c>
      <c r="I157">
        <v>17</v>
      </c>
      <c r="J157">
        <v>2</v>
      </c>
      <c r="K157">
        <v>34</v>
      </c>
      <c r="L157">
        <v>9</v>
      </c>
      <c r="M157">
        <v>2</v>
      </c>
      <c r="N157">
        <v>0</v>
      </c>
      <c r="O157">
        <v>1</v>
      </c>
      <c r="P157">
        <v>0</v>
      </c>
    </row>
    <row r="158" spans="1:16" ht="16.5">
      <c r="A158" t="s">
        <v>210</v>
      </c>
      <c r="C158">
        <v>21</v>
      </c>
      <c r="D158">
        <v>7</v>
      </c>
      <c r="E158">
        <v>1</v>
      </c>
      <c r="F158">
        <v>0</v>
      </c>
      <c r="G158">
        <v>0</v>
      </c>
      <c r="H158">
        <v>0</v>
      </c>
      <c r="I158">
        <v>6</v>
      </c>
      <c r="J158">
        <v>0</v>
      </c>
      <c r="K158">
        <v>5</v>
      </c>
      <c r="L158">
        <v>1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211</v>
      </c>
      <c r="C159">
        <v>50</v>
      </c>
      <c r="D159">
        <v>15</v>
      </c>
      <c r="E159">
        <v>1</v>
      </c>
      <c r="F159">
        <v>0</v>
      </c>
      <c r="G159">
        <v>0</v>
      </c>
      <c r="H159">
        <v>0</v>
      </c>
      <c r="I159">
        <v>4</v>
      </c>
      <c r="J159">
        <v>1</v>
      </c>
      <c r="K159">
        <v>17</v>
      </c>
      <c r="L159">
        <v>4</v>
      </c>
      <c r="M159">
        <v>0</v>
      </c>
      <c r="N159">
        <v>0</v>
      </c>
      <c r="O159">
        <v>0</v>
      </c>
      <c r="P159">
        <v>0</v>
      </c>
    </row>
    <row r="160" spans="1:16" ht="16.5">
      <c r="A160" t="s">
        <v>212</v>
      </c>
      <c r="C160">
        <v>12</v>
      </c>
      <c r="D160">
        <v>3</v>
      </c>
      <c r="E160">
        <v>0</v>
      </c>
      <c r="F160">
        <v>0</v>
      </c>
      <c r="G160">
        <v>0</v>
      </c>
      <c r="H160">
        <v>1</v>
      </c>
      <c r="I160">
        <v>1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1</v>
      </c>
      <c r="P160">
        <v>0</v>
      </c>
    </row>
    <row r="161" spans="1:16" ht="16.5">
      <c r="A161" t="s">
        <v>213</v>
      </c>
      <c r="C161">
        <v>6</v>
      </c>
      <c r="D161">
        <v>2</v>
      </c>
      <c r="E161">
        <v>1</v>
      </c>
      <c r="F161">
        <v>0</v>
      </c>
      <c r="G161">
        <v>0</v>
      </c>
      <c r="H161">
        <v>0</v>
      </c>
      <c r="I161">
        <v>2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6.5">
      <c r="A162" t="s">
        <v>214</v>
      </c>
      <c r="C162">
        <v>14</v>
      </c>
      <c r="D162">
        <v>2</v>
      </c>
      <c r="E162">
        <v>1</v>
      </c>
      <c r="F162">
        <v>0</v>
      </c>
      <c r="G162">
        <v>0</v>
      </c>
      <c r="H162">
        <v>0</v>
      </c>
      <c r="I162">
        <v>2</v>
      </c>
      <c r="J162">
        <v>1</v>
      </c>
      <c r="K162">
        <v>1</v>
      </c>
      <c r="L162">
        <v>0</v>
      </c>
      <c r="M162">
        <v>2</v>
      </c>
      <c r="N162">
        <v>0</v>
      </c>
      <c r="O162">
        <v>0</v>
      </c>
      <c r="P162">
        <v>0</v>
      </c>
    </row>
    <row r="163" spans="1:16" ht="16.5">
      <c r="A163" t="s">
        <v>215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3</v>
      </c>
      <c r="L163">
        <v>1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216</v>
      </c>
      <c r="C164">
        <v>10</v>
      </c>
      <c r="D164">
        <v>3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217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</row>
    <row r="166" spans="1:16" ht="16.5">
      <c r="A166" t="s">
        <v>218</v>
      </c>
      <c r="C166">
        <v>2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ht="16.5">
      <c r="A167" t="s">
        <v>219</v>
      </c>
      <c r="C167">
        <v>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6.5">
      <c r="A168" t="s">
        <v>220</v>
      </c>
      <c r="C168">
        <v>1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ht="16.5">
      <c r="A169" t="s">
        <v>221</v>
      </c>
      <c r="C169">
        <v>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6.5">
      <c r="A170" t="s">
        <v>222</v>
      </c>
      <c r="C170">
        <v>0</v>
      </c>
      <c r="D170">
        <v>1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6.5">
      <c r="A171" t="s">
        <v>223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ht="16.5">
      <c r="A172" t="s">
        <v>224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ht="16.5">
      <c r="A173" t="s">
        <v>225</v>
      </c>
      <c r="C173">
        <v>0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6.5">
      <c r="A174" t="s">
        <v>226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t="s">
        <v>227</v>
      </c>
      <c r="C175">
        <v>1</v>
      </c>
      <c r="D175">
        <v>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6.5">
      <c r="A176" t="s">
        <v>228</v>
      </c>
      <c r="C176">
        <v>3</v>
      </c>
      <c r="D176">
        <v>2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2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229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t="s">
        <v>230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231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4" spans="3:15" ht="16.5" customHeight="1">
      <c r="C184" s="2" t="s">
        <v>120</v>
      </c>
      <c r="E184" s="2" t="s">
        <v>121</v>
      </c>
      <c r="G184" s="2" t="s">
        <v>122</v>
      </c>
      <c r="I184" s="2" t="s">
        <v>508</v>
      </c>
      <c r="K184" s="2" t="s">
        <v>510</v>
      </c>
      <c r="M184" s="2" t="s">
        <v>126</v>
      </c>
      <c r="O184" s="2" t="s">
        <v>127</v>
      </c>
    </row>
    <row r="185" spans="3:16" ht="16.5">
      <c r="C185" s="2" t="s">
        <v>2</v>
      </c>
      <c r="D185" s="2" t="s">
        <v>3</v>
      </c>
      <c r="E185" s="2" t="s">
        <v>2</v>
      </c>
      <c r="F185" s="2" t="s">
        <v>3</v>
      </c>
      <c r="G185" s="2" t="s">
        <v>2</v>
      </c>
      <c r="H185" s="2" t="s">
        <v>3</v>
      </c>
      <c r="I185" s="2" t="s">
        <v>2</v>
      </c>
      <c r="J185" s="2" t="s">
        <v>3</v>
      </c>
      <c r="K185" s="2" t="s">
        <v>2</v>
      </c>
      <c r="L185" s="2" t="s">
        <v>3</v>
      </c>
      <c r="M185" s="2" t="s">
        <v>2</v>
      </c>
      <c r="N185" s="2" t="s">
        <v>3</v>
      </c>
      <c r="O185" s="2" t="s">
        <v>2</v>
      </c>
      <c r="P185" s="2" t="s">
        <v>3</v>
      </c>
    </row>
    <row r="187" spans="1:16" ht="16.5">
      <c r="A187" t="s">
        <v>243</v>
      </c>
      <c r="C187">
        <v>42</v>
      </c>
      <c r="D187">
        <v>2</v>
      </c>
      <c r="E187">
        <v>1</v>
      </c>
      <c r="F187">
        <v>1</v>
      </c>
      <c r="G187">
        <v>13</v>
      </c>
      <c r="H187">
        <v>1</v>
      </c>
      <c r="I187">
        <v>1</v>
      </c>
      <c r="J187">
        <v>1</v>
      </c>
      <c r="K187">
        <v>28</v>
      </c>
      <c r="L187">
        <v>16</v>
      </c>
      <c r="M187">
        <v>22</v>
      </c>
      <c r="N187">
        <v>1</v>
      </c>
      <c r="O187">
        <v>29</v>
      </c>
      <c r="P187">
        <v>11</v>
      </c>
    </row>
    <row r="188" spans="1:16" ht="16.5">
      <c r="A188" t="s">
        <v>210</v>
      </c>
      <c r="C188">
        <v>13</v>
      </c>
      <c r="D188">
        <v>0</v>
      </c>
      <c r="E188">
        <v>0</v>
      </c>
      <c r="F188">
        <v>0</v>
      </c>
      <c r="G188">
        <v>3</v>
      </c>
      <c r="H188">
        <v>0</v>
      </c>
      <c r="I188">
        <v>1</v>
      </c>
      <c r="J188">
        <v>0</v>
      </c>
      <c r="K188">
        <v>2</v>
      </c>
      <c r="L188">
        <v>0</v>
      </c>
      <c r="M188">
        <v>5</v>
      </c>
      <c r="N188">
        <v>0</v>
      </c>
      <c r="O188">
        <v>3</v>
      </c>
      <c r="P188">
        <v>0</v>
      </c>
    </row>
    <row r="189" spans="1:16" ht="16.5">
      <c r="A189" t="s">
        <v>211</v>
      </c>
      <c r="C189">
        <v>13</v>
      </c>
      <c r="D189">
        <v>1</v>
      </c>
      <c r="E189">
        <v>0</v>
      </c>
      <c r="F189">
        <v>1</v>
      </c>
      <c r="G189">
        <v>4</v>
      </c>
      <c r="H189">
        <v>1</v>
      </c>
      <c r="I189">
        <v>0</v>
      </c>
      <c r="J189">
        <v>1</v>
      </c>
      <c r="K189">
        <v>14</v>
      </c>
      <c r="L189">
        <v>13</v>
      </c>
      <c r="M189">
        <v>10</v>
      </c>
      <c r="N189">
        <v>0</v>
      </c>
      <c r="O189">
        <v>11</v>
      </c>
      <c r="P189">
        <v>8</v>
      </c>
    </row>
    <row r="190" spans="1:16" ht="16.5">
      <c r="A190" t="s">
        <v>212</v>
      </c>
      <c r="C190">
        <v>5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2</v>
      </c>
      <c r="L190">
        <v>0</v>
      </c>
      <c r="M190">
        <v>3</v>
      </c>
      <c r="N190">
        <v>1</v>
      </c>
      <c r="O190">
        <v>0</v>
      </c>
      <c r="P190">
        <v>0</v>
      </c>
    </row>
    <row r="191" spans="1:16" ht="16.5">
      <c r="A191" t="s">
        <v>213</v>
      </c>
      <c r="C191">
        <v>2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1</v>
      </c>
      <c r="M191">
        <v>0</v>
      </c>
      <c r="N191">
        <v>0</v>
      </c>
      <c r="O191">
        <v>2</v>
      </c>
      <c r="P191">
        <v>0</v>
      </c>
    </row>
    <row r="192" spans="1:16" ht="16.5">
      <c r="A192" t="s">
        <v>214</v>
      </c>
      <c r="C192">
        <v>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5</v>
      </c>
      <c r="L192">
        <v>0</v>
      </c>
      <c r="M192">
        <v>1</v>
      </c>
      <c r="N192">
        <v>0</v>
      </c>
      <c r="O192">
        <v>3</v>
      </c>
      <c r="P192">
        <v>0</v>
      </c>
    </row>
    <row r="193" spans="1:16" ht="16.5">
      <c r="A193" t="s">
        <v>215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6.5">
      <c r="A194" t="s">
        <v>216</v>
      </c>
      <c r="C194">
        <v>1</v>
      </c>
      <c r="D194">
        <v>0</v>
      </c>
      <c r="E194">
        <v>0</v>
      </c>
      <c r="F194">
        <v>0</v>
      </c>
      <c r="G194">
        <v>1</v>
      </c>
      <c r="H194">
        <v>0</v>
      </c>
      <c r="I194">
        <v>0</v>
      </c>
      <c r="J194">
        <v>0</v>
      </c>
      <c r="K194">
        <v>1</v>
      </c>
      <c r="L194">
        <v>0</v>
      </c>
      <c r="M194">
        <v>2</v>
      </c>
      <c r="N194">
        <v>0</v>
      </c>
      <c r="O194">
        <v>2</v>
      </c>
      <c r="P194">
        <v>0</v>
      </c>
    </row>
    <row r="195" spans="1:16" ht="16.5">
      <c r="A195" t="s">
        <v>217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6.5">
      <c r="A196" t="s">
        <v>218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</row>
    <row r="197" spans="1:16" ht="16.5">
      <c r="A197" t="s">
        <v>219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220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6.5">
      <c r="A199" t="s">
        <v>221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6.5">
      <c r="A200" t="s">
        <v>222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6.5">
      <c r="A201" t="s">
        <v>223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2</v>
      </c>
      <c r="M201">
        <v>1</v>
      </c>
      <c r="N201">
        <v>0</v>
      </c>
      <c r="O201">
        <v>0</v>
      </c>
      <c r="P201">
        <v>2</v>
      </c>
    </row>
    <row r="202" spans="1:16" ht="16.5">
      <c r="A202" t="s">
        <v>224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2</v>
      </c>
      <c r="P202">
        <v>1</v>
      </c>
    </row>
    <row r="203" spans="1:16" ht="16.5">
      <c r="A203" t="s">
        <v>225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2</v>
      </c>
      <c r="P203">
        <v>0</v>
      </c>
    </row>
    <row r="204" spans="1:16" ht="16.5">
      <c r="A204" t="s">
        <v>226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6.5">
      <c r="A205" t="s">
        <v>227</v>
      </c>
      <c r="C205">
        <v>2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6.5">
      <c r="A206" t="s">
        <v>228</v>
      </c>
      <c r="C206">
        <v>1</v>
      </c>
      <c r="D206">
        <v>0</v>
      </c>
      <c r="E206">
        <v>0</v>
      </c>
      <c r="F206">
        <v>0</v>
      </c>
      <c r="G206">
        <v>1</v>
      </c>
      <c r="H206">
        <v>0</v>
      </c>
      <c r="I206">
        <v>0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3</v>
      </c>
      <c r="P206">
        <v>0</v>
      </c>
    </row>
    <row r="207" spans="1:16" ht="16.5">
      <c r="A207" t="s">
        <v>229</v>
      </c>
      <c r="C207">
        <v>0</v>
      </c>
      <c r="D207">
        <v>0</v>
      </c>
      <c r="E207">
        <v>0</v>
      </c>
      <c r="F207">
        <v>0</v>
      </c>
      <c r="G207">
        <v>2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6.5">
      <c r="A208" t="s">
        <v>230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6.5">
      <c r="A209" t="s">
        <v>231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4" spans="3:15" ht="16.5">
      <c r="C214" s="2" t="s">
        <v>511</v>
      </c>
      <c r="E214" s="2" t="s">
        <v>129</v>
      </c>
      <c r="G214" s="2" t="s">
        <v>514</v>
      </c>
      <c r="I214" s="2" t="s">
        <v>516</v>
      </c>
      <c r="K214" s="2" t="s">
        <v>517</v>
      </c>
      <c r="M214" s="2" t="s">
        <v>518</v>
      </c>
      <c r="O214" s="2" t="s">
        <v>519</v>
      </c>
    </row>
    <row r="215" spans="3:16" ht="16.5">
      <c r="C215" s="2" t="s">
        <v>2</v>
      </c>
      <c r="D215" s="2" t="s">
        <v>3</v>
      </c>
      <c r="E215" s="2" t="s">
        <v>2</v>
      </c>
      <c r="F215" s="2" t="s">
        <v>3</v>
      </c>
      <c r="G215" s="2" t="s">
        <v>2</v>
      </c>
      <c r="H215" s="2" t="s">
        <v>3</v>
      </c>
      <c r="I215" s="2" t="s">
        <v>2</v>
      </c>
      <c r="J215" s="2" t="s">
        <v>3</v>
      </c>
      <c r="K215" s="2" t="s">
        <v>2</v>
      </c>
      <c r="L215" s="2" t="s">
        <v>3</v>
      </c>
      <c r="M215" s="2" t="s">
        <v>2</v>
      </c>
      <c r="N215" s="2" t="s">
        <v>3</v>
      </c>
      <c r="O215" s="2" t="s">
        <v>2</v>
      </c>
      <c r="P215" s="2" t="s">
        <v>3</v>
      </c>
    </row>
    <row r="217" spans="1:16" ht="16.5">
      <c r="A217" t="s">
        <v>243</v>
      </c>
      <c r="C217">
        <v>5</v>
      </c>
      <c r="D217">
        <v>3</v>
      </c>
      <c r="E217">
        <v>228</v>
      </c>
      <c r="F217">
        <v>34</v>
      </c>
      <c r="G217">
        <v>2</v>
      </c>
      <c r="H217">
        <v>0</v>
      </c>
      <c r="I217">
        <v>4</v>
      </c>
      <c r="J217">
        <v>1</v>
      </c>
      <c r="K217">
        <v>33</v>
      </c>
      <c r="L217">
        <v>20</v>
      </c>
      <c r="M217">
        <v>1</v>
      </c>
      <c r="N217">
        <v>0</v>
      </c>
      <c r="O217">
        <v>1</v>
      </c>
      <c r="P217">
        <v>2</v>
      </c>
    </row>
    <row r="218" spans="1:16" ht="16.5">
      <c r="A218" t="s">
        <v>210</v>
      </c>
      <c r="C218">
        <v>1</v>
      </c>
      <c r="D218">
        <v>0</v>
      </c>
      <c r="E218">
        <v>39</v>
      </c>
      <c r="F218">
        <v>4</v>
      </c>
      <c r="G218">
        <v>0</v>
      </c>
      <c r="H218">
        <v>0</v>
      </c>
      <c r="I218">
        <v>0</v>
      </c>
      <c r="J218">
        <v>0</v>
      </c>
      <c r="K218">
        <v>9</v>
      </c>
      <c r="L218">
        <v>4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211</v>
      </c>
      <c r="C219">
        <v>2</v>
      </c>
      <c r="D219">
        <v>1</v>
      </c>
      <c r="E219">
        <v>89</v>
      </c>
      <c r="F219">
        <v>14</v>
      </c>
      <c r="G219">
        <v>0</v>
      </c>
      <c r="H219">
        <v>0</v>
      </c>
      <c r="I219">
        <v>4</v>
      </c>
      <c r="J219">
        <v>1</v>
      </c>
      <c r="K219">
        <v>11</v>
      </c>
      <c r="L219">
        <v>6</v>
      </c>
      <c r="M219">
        <v>1</v>
      </c>
      <c r="N219">
        <v>0</v>
      </c>
      <c r="O219">
        <v>1</v>
      </c>
      <c r="P219">
        <v>2</v>
      </c>
    </row>
    <row r="220" spans="1:16" ht="16.5">
      <c r="A220" t="s">
        <v>212</v>
      </c>
      <c r="C220">
        <v>0</v>
      </c>
      <c r="D220">
        <v>0</v>
      </c>
      <c r="E220">
        <v>25</v>
      </c>
      <c r="F220">
        <v>6</v>
      </c>
      <c r="G220">
        <v>1</v>
      </c>
      <c r="H220">
        <v>0</v>
      </c>
      <c r="I220">
        <v>0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213</v>
      </c>
      <c r="C221">
        <v>1</v>
      </c>
      <c r="D221">
        <v>0</v>
      </c>
      <c r="E221">
        <v>19</v>
      </c>
      <c r="F221">
        <v>4</v>
      </c>
      <c r="G221">
        <v>0</v>
      </c>
      <c r="H221">
        <v>0</v>
      </c>
      <c r="I221">
        <v>0</v>
      </c>
      <c r="J221">
        <v>0</v>
      </c>
      <c r="K221">
        <v>3</v>
      </c>
      <c r="L221">
        <v>2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214</v>
      </c>
      <c r="C222">
        <v>0</v>
      </c>
      <c r="D222">
        <v>1</v>
      </c>
      <c r="E222">
        <v>22</v>
      </c>
      <c r="F222">
        <v>5</v>
      </c>
      <c r="G222">
        <v>0</v>
      </c>
      <c r="H222">
        <v>0</v>
      </c>
      <c r="I222">
        <v>0</v>
      </c>
      <c r="J222">
        <v>0</v>
      </c>
      <c r="K222">
        <v>3</v>
      </c>
      <c r="L222">
        <v>5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215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216</v>
      </c>
      <c r="C224">
        <v>0</v>
      </c>
      <c r="D224">
        <v>0</v>
      </c>
      <c r="E224">
        <v>10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217</v>
      </c>
      <c r="C225">
        <v>0</v>
      </c>
      <c r="D225">
        <v>0</v>
      </c>
      <c r="E225">
        <v>3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t="s">
        <v>218</v>
      </c>
      <c r="C226">
        <v>0</v>
      </c>
      <c r="D226">
        <v>0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ht="16.5">
      <c r="A227" t="s">
        <v>219</v>
      </c>
      <c r="C227">
        <v>0</v>
      </c>
      <c r="D227">
        <v>0</v>
      </c>
      <c r="E227">
        <v>1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6.5">
      <c r="A228" t="s">
        <v>220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6.5">
      <c r="A229" t="s">
        <v>221</v>
      </c>
      <c r="C229">
        <v>0</v>
      </c>
      <c r="D229">
        <v>0</v>
      </c>
      <c r="E229">
        <v>3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6.5">
      <c r="A230" t="s">
        <v>222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223</v>
      </c>
      <c r="C231">
        <v>0</v>
      </c>
      <c r="D231">
        <v>0</v>
      </c>
      <c r="E231">
        <v>5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6.5">
      <c r="A232" t="s">
        <v>224</v>
      </c>
      <c r="C232">
        <v>0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6.5">
      <c r="A233" t="s">
        <v>225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0</v>
      </c>
    </row>
    <row r="234" spans="1:16" ht="16.5">
      <c r="A234" t="s">
        <v>226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6.5">
      <c r="A235" t="s">
        <v>227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1</v>
      </c>
      <c r="M235">
        <v>0</v>
      </c>
      <c r="N235">
        <v>0</v>
      </c>
      <c r="O235">
        <v>0</v>
      </c>
      <c r="P235">
        <v>0</v>
      </c>
    </row>
    <row r="236" spans="1:16" ht="16.5">
      <c r="A236" t="s">
        <v>228</v>
      </c>
      <c r="C236">
        <v>1</v>
      </c>
      <c r="D236">
        <v>1</v>
      </c>
      <c r="E236">
        <v>8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2</v>
      </c>
      <c r="L236">
        <v>1</v>
      </c>
      <c r="M236">
        <v>0</v>
      </c>
      <c r="N236">
        <v>0</v>
      </c>
      <c r="O236">
        <v>0</v>
      </c>
      <c r="P236">
        <v>0</v>
      </c>
    </row>
    <row r="237" spans="1:16" ht="16.5">
      <c r="A237" t="s">
        <v>229</v>
      </c>
      <c r="C237">
        <v>0</v>
      </c>
      <c r="D237">
        <v>0</v>
      </c>
      <c r="E237">
        <v>1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ht="16.5">
      <c r="A238" t="s">
        <v>230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6.5">
      <c r="A239" t="s">
        <v>231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4" spans="3:15" ht="16.5">
      <c r="C244" s="2" t="s">
        <v>521</v>
      </c>
      <c r="E244" s="2" t="s">
        <v>522</v>
      </c>
      <c r="G244" s="2" t="s">
        <v>526</v>
      </c>
      <c r="I244" s="2" t="s">
        <v>527</v>
      </c>
      <c r="K244" s="2" t="s">
        <v>528</v>
      </c>
      <c r="M244" s="2" t="s">
        <v>533</v>
      </c>
      <c r="O244" s="2" t="s">
        <v>534</v>
      </c>
    </row>
    <row r="245" spans="3:16" ht="16.5">
      <c r="C245" s="2" t="s">
        <v>2</v>
      </c>
      <c r="D245" s="2" t="s">
        <v>3</v>
      </c>
      <c r="E245" s="2" t="s">
        <v>2</v>
      </c>
      <c r="F245" s="2" t="s">
        <v>3</v>
      </c>
      <c r="G245" s="2" t="s">
        <v>2</v>
      </c>
      <c r="H245" s="2" t="s">
        <v>3</v>
      </c>
      <c r="I245" s="2" t="s">
        <v>2</v>
      </c>
      <c r="J245" s="2" t="s">
        <v>3</v>
      </c>
      <c r="K245" s="2" t="s">
        <v>2</v>
      </c>
      <c r="L245" s="2" t="s">
        <v>3</v>
      </c>
      <c r="M245" s="2" t="s">
        <v>2</v>
      </c>
      <c r="N245" s="2" t="s">
        <v>3</v>
      </c>
      <c r="O245" s="2" t="s">
        <v>2</v>
      </c>
      <c r="P245" s="2" t="s">
        <v>3</v>
      </c>
    </row>
    <row r="247" spans="1:16" ht="16.5">
      <c r="A247" t="s">
        <v>243</v>
      </c>
      <c r="C247">
        <v>2</v>
      </c>
      <c r="D247">
        <v>1</v>
      </c>
      <c r="E247">
        <v>1</v>
      </c>
      <c r="F247">
        <v>0</v>
      </c>
      <c r="G247">
        <v>1</v>
      </c>
      <c r="H247">
        <v>0</v>
      </c>
      <c r="I247">
        <v>1</v>
      </c>
      <c r="J247">
        <v>0</v>
      </c>
      <c r="K247">
        <v>6</v>
      </c>
      <c r="L247">
        <v>0</v>
      </c>
      <c r="M247">
        <v>359</v>
      </c>
      <c r="N247">
        <v>70</v>
      </c>
      <c r="O247">
        <v>2</v>
      </c>
      <c r="P247">
        <v>4</v>
      </c>
    </row>
    <row r="248" spans="1:16" ht="16.5">
      <c r="A248" t="s">
        <v>210</v>
      </c>
      <c r="C248">
        <v>0</v>
      </c>
      <c r="D248">
        <v>0</v>
      </c>
      <c r="E248">
        <v>1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4</v>
      </c>
      <c r="L248">
        <v>0</v>
      </c>
      <c r="M248">
        <v>50</v>
      </c>
      <c r="N248">
        <v>16</v>
      </c>
      <c r="O248">
        <v>0</v>
      </c>
      <c r="P248">
        <v>2</v>
      </c>
    </row>
    <row r="249" spans="1:16" ht="16.5">
      <c r="A249" t="s">
        <v>211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1</v>
      </c>
      <c r="J249">
        <v>0</v>
      </c>
      <c r="K249">
        <v>0</v>
      </c>
      <c r="L249">
        <v>0</v>
      </c>
      <c r="M249">
        <v>99</v>
      </c>
      <c r="N249">
        <v>18</v>
      </c>
      <c r="O249">
        <v>2</v>
      </c>
      <c r="P249">
        <v>2</v>
      </c>
    </row>
    <row r="250" spans="1:16" ht="16.5">
      <c r="A250" t="s">
        <v>212</v>
      </c>
      <c r="C250">
        <v>1</v>
      </c>
      <c r="D250">
        <v>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2</v>
      </c>
      <c r="L250">
        <v>0</v>
      </c>
      <c r="M250">
        <v>61</v>
      </c>
      <c r="N250">
        <v>16</v>
      </c>
      <c r="O250">
        <v>0</v>
      </c>
      <c r="P250">
        <v>0</v>
      </c>
    </row>
    <row r="251" spans="1:16" ht="16.5">
      <c r="A251" t="s">
        <v>213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26</v>
      </c>
      <c r="N251">
        <v>1</v>
      </c>
      <c r="O251">
        <v>0</v>
      </c>
      <c r="P251">
        <v>0</v>
      </c>
    </row>
    <row r="252" spans="1:16" ht="16.5">
      <c r="A252" t="s">
        <v>214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65</v>
      </c>
      <c r="N252">
        <v>7</v>
      </c>
      <c r="O252">
        <v>0</v>
      </c>
      <c r="P252">
        <v>0</v>
      </c>
    </row>
    <row r="253" spans="1:16" ht="16.5">
      <c r="A253" t="s">
        <v>215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</row>
    <row r="254" spans="1:16" ht="16.5">
      <c r="A254" t="s">
        <v>216</v>
      </c>
      <c r="C254">
        <v>0</v>
      </c>
      <c r="D254">
        <v>0</v>
      </c>
      <c r="E254">
        <v>0</v>
      </c>
      <c r="F254">
        <v>0</v>
      </c>
      <c r="G254">
        <v>1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17</v>
      </c>
      <c r="N254">
        <v>4</v>
      </c>
      <c r="O254">
        <v>0</v>
      </c>
      <c r="P254">
        <v>0</v>
      </c>
    </row>
    <row r="255" spans="1:16" ht="16.5">
      <c r="A255" t="s">
        <v>217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9</v>
      </c>
      <c r="N255">
        <v>2</v>
      </c>
      <c r="O255">
        <v>0</v>
      </c>
      <c r="P255">
        <v>0</v>
      </c>
    </row>
    <row r="256" spans="1:16" ht="16.5">
      <c r="A256" t="s">
        <v>218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4</v>
      </c>
      <c r="N256">
        <v>0</v>
      </c>
      <c r="O256">
        <v>0</v>
      </c>
      <c r="P256">
        <v>0</v>
      </c>
    </row>
    <row r="257" spans="1:16" ht="16.5">
      <c r="A257" t="s">
        <v>219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220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t="s">
        <v>221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</row>
    <row r="260" spans="1:16" ht="16.5">
      <c r="A260" t="s">
        <v>222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</row>
    <row r="261" spans="1:16" ht="16.5">
      <c r="A261" t="s">
        <v>223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2</v>
      </c>
      <c r="N261">
        <v>3</v>
      </c>
      <c r="O261">
        <v>0</v>
      </c>
      <c r="P261">
        <v>0</v>
      </c>
    </row>
    <row r="262" spans="1:16" ht="16.5">
      <c r="A262" t="s">
        <v>224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2</v>
      </c>
      <c r="N262">
        <v>1</v>
      </c>
      <c r="O262">
        <v>0</v>
      </c>
      <c r="P262">
        <v>0</v>
      </c>
    </row>
    <row r="263" spans="1:16" ht="16.5">
      <c r="A263" t="s">
        <v>225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3</v>
      </c>
      <c r="N263">
        <v>1</v>
      </c>
      <c r="O263">
        <v>0</v>
      </c>
      <c r="P263">
        <v>0</v>
      </c>
    </row>
    <row r="264" spans="1:16" ht="16.5">
      <c r="A264" t="s">
        <v>226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ht="16.5">
      <c r="A265" t="s">
        <v>227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2</v>
      </c>
      <c r="N265">
        <v>0</v>
      </c>
      <c r="O265">
        <v>0</v>
      </c>
      <c r="P265">
        <v>0</v>
      </c>
    </row>
    <row r="266" spans="1:16" ht="16.5">
      <c r="A266" t="s">
        <v>228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12</v>
      </c>
      <c r="N266">
        <v>1</v>
      </c>
      <c r="O266">
        <v>0</v>
      </c>
      <c r="P266">
        <v>0</v>
      </c>
    </row>
    <row r="267" spans="1:16" ht="16.5">
      <c r="A267" t="s">
        <v>229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4</v>
      </c>
      <c r="N267">
        <v>0</v>
      </c>
      <c r="O267">
        <v>0</v>
      </c>
      <c r="P267">
        <v>0</v>
      </c>
    </row>
    <row r="268" spans="1:16" ht="16.5">
      <c r="A268" t="s">
        <v>230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ht="16.5">
      <c r="A269" t="s">
        <v>231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4" spans="3:15" ht="16.5">
      <c r="C274" s="2" t="s">
        <v>535</v>
      </c>
      <c r="E274" s="2" t="s">
        <v>536</v>
      </c>
      <c r="G274" s="2" t="s">
        <v>538</v>
      </c>
      <c r="I274" s="2" t="s">
        <v>539</v>
      </c>
      <c r="K274" s="2" t="s">
        <v>540</v>
      </c>
      <c r="M274" s="2" t="s">
        <v>159</v>
      </c>
      <c r="O274" s="2" t="s">
        <v>545</v>
      </c>
    </row>
    <row r="275" spans="3:16" ht="16.5">
      <c r="C275" s="2" t="s">
        <v>2</v>
      </c>
      <c r="D275" s="2" t="s">
        <v>3</v>
      </c>
      <c r="E275" s="2" t="s">
        <v>2</v>
      </c>
      <c r="F275" s="2" t="s">
        <v>3</v>
      </c>
      <c r="G275" s="2" t="s">
        <v>2</v>
      </c>
      <c r="H275" s="2" t="s">
        <v>3</v>
      </c>
      <c r="I275" s="2" t="s">
        <v>2</v>
      </c>
      <c r="J275" s="2" t="s">
        <v>3</v>
      </c>
      <c r="K275" s="2" t="s">
        <v>2</v>
      </c>
      <c r="L275" s="2" t="s">
        <v>3</v>
      </c>
      <c r="M275" s="2" t="s">
        <v>2</v>
      </c>
      <c r="N275" s="2" t="s">
        <v>3</v>
      </c>
      <c r="O275" s="2" t="s">
        <v>2</v>
      </c>
      <c r="P275" s="2" t="s">
        <v>3</v>
      </c>
    </row>
    <row r="277" spans="1:16" ht="16.5">
      <c r="A277" t="s">
        <v>243</v>
      </c>
      <c r="C277">
        <v>0</v>
      </c>
      <c r="D277">
        <v>2</v>
      </c>
      <c r="E277">
        <v>4</v>
      </c>
      <c r="F277">
        <v>1</v>
      </c>
      <c r="G277">
        <v>2</v>
      </c>
      <c r="H277">
        <v>0</v>
      </c>
      <c r="I277">
        <v>0</v>
      </c>
      <c r="J277">
        <v>1</v>
      </c>
      <c r="K277">
        <v>7</v>
      </c>
      <c r="L277">
        <v>3</v>
      </c>
      <c r="M277">
        <v>748</v>
      </c>
      <c r="N277">
        <v>225</v>
      </c>
      <c r="O277">
        <v>3</v>
      </c>
      <c r="P277">
        <v>2</v>
      </c>
    </row>
    <row r="278" spans="1:16" ht="16.5">
      <c r="A278" t="s">
        <v>210</v>
      </c>
      <c r="C278">
        <v>0</v>
      </c>
      <c r="D278">
        <v>0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1</v>
      </c>
      <c r="M278">
        <v>131</v>
      </c>
      <c r="N278">
        <v>35</v>
      </c>
      <c r="O278">
        <v>0</v>
      </c>
      <c r="P278">
        <v>0</v>
      </c>
    </row>
    <row r="279" spans="1:16" ht="16.5">
      <c r="A279" t="s">
        <v>211</v>
      </c>
      <c r="C279">
        <v>0</v>
      </c>
      <c r="D279">
        <v>2</v>
      </c>
      <c r="E279">
        <v>1</v>
      </c>
      <c r="F279">
        <v>0</v>
      </c>
      <c r="G279">
        <v>1</v>
      </c>
      <c r="H279">
        <v>0</v>
      </c>
      <c r="I279">
        <v>0</v>
      </c>
      <c r="J279">
        <v>0</v>
      </c>
      <c r="K279">
        <v>2</v>
      </c>
      <c r="L279">
        <v>2</v>
      </c>
      <c r="M279">
        <v>279</v>
      </c>
      <c r="N279">
        <v>92</v>
      </c>
      <c r="O279">
        <v>0</v>
      </c>
      <c r="P279">
        <v>1</v>
      </c>
    </row>
    <row r="280" spans="1:16" ht="16.5">
      <c r="A280" t="s">
        <v>212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1</v>
      </c>
      <c r="K280">
        <v>0</v>
      </c>
      <c r="L280">
        <v>0</v>
      </c>
      <c r="M280">
        <v>87</v>
      </c>
      <c r="N280">
        <v>27</v>
      </c>
      <c r="O280">
        <v>3</v>
      </c>
      <c r="P280">
        <v>0</v>
      </c>
    </row>
    <row r="281" spans="1:16" ht="16.5">
      <c r="A281" t="s">
        <v>213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34</v>
      </c>
      <c r="N281">
        <v>9</v>
      </c>
      <c r="O281">
        <v>0</v>
      </c>
      <c r="P281">
        <v>0</v>
      </c>
    </row>
    <row r="282" spans="1:16" ht="16.5">
      <c r="A282" t="s">
        <v>214</v>
      </c>
      <c r="C282">
        <v>0</v>
      </c>
      <c r="D282">
        <v>0</v>
      </c>
      <c r="E282">
        <v>1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1</v>
      </c>
      <c r="L282">
        <v>0</v>
      </c>
      <c r="M282">
        <v>76</v>
      </c>
      <c r="N282">
        <v>14</v>
      </c>
      <c r="O282">
        <v>0</v>
      </c>
      <c r="P282">
        <v>0</v>
      </c>
    </row>
    <row r="283" spans="1:16" ht="16.5">
      <c r="A283" t="s">
        <v>215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7</v>
      </c>
      <c r="N283">
        <v>2</v>
      </c>
      <c r="O283">
        <v>0</v>
      </c>
      <c r="P283">
        <v>1</v>
      </c>
    </row>
    <row r="284" spans="1:16" ht="16.5">
      <c r="A284" t="s">
        <v>216</v>
      </c>
      <c r="C284">
        <v>0</v>
      </c>
      <c r="D284">
        <v>0</v>
      </c>
      <c r="E284">
        <v>0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1</v>
      </c>
      <c r="L284">
        <v>0</v>
      </c>
      <c r="M284">
        <v>38</v>
      </c>
      <c r="N284">
        <v>9</v>
      </c>
      <c r="O284">
        <v>0</v>
      </c>
      <c r="P284">
        <v>0</v>
      </c>
    </row>
    <row r="285" spans="1:16" ht="16.5">
      <c r="A285" t="s">
        <v>217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12</v>
      </c>
      <c r="N285">
        <v>6</v>
      </c>
      <c r="O285">
        <v>0</v>
      </c>
      <c r="P285">
        <v>0</v>
      </c>
    </row>
    <row r="286" spans="1:16" ht="16.5">
      <c r="A286" t="s">
        <v>218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1</v>
      </c>
      <c r="O286">
        <v>0</v>
      </c>
      <c r="P286">
        <v>0</v>
      </c>
    </row>
    <row r="287" spans="1:16" ht="16.5">
      <c r="A287" t="s">
        <v>219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9</v>
      </c>
      <c r="N287">
        <v>2</v>
      </c>
      <c r="O287">
        <v>0</v>
      </c>
      <c r="P287">
        <v>0</v>
      </c>
    </row>
    <row r="288" spans="1:16" ht="16.5">
      <c r="A288" t="s">
        <v>220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6</v>
      </c>
      <c r="N288">
        <v>4</v>
      </c>
      <c r="O288">
        <v>0</v>
      </c>
      <c r="P288">
        <v>0</v>
      </c>
    </row>
    <row r="289" spans="1:16" ht="16.5">
      <c r="A289" t="s">
        <v>221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7</v>
      </c>
      <c r="N289">
        <v>1</v>
      </c>
      <c r="O289">
        <v>0</v>
      </c>
      <c r="P289">
        <v>0</v>
      </c>
    </row>
    <row r="290" spans="1:16" ht="16.5">
      <c r="A290" t="s">
        <v>222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2</v>
      </c>
      <c r="N290">
        <v>0</v>
      </c>
      <c r="O290">
        <v>0</v>
      </c>
      <c r="P290">
        <v>0</v>
      </c>
    </row>
    <row r="291" spans="1:16" ht="16.5">
      <c r="A291" t="s">
        <v>223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8</v>
      </c>
      <c r="N291">
        <v>4</v>
      </c>
      <c r="O291">
        <v>0</v>
      </c>
      <c r="P291">
        <v>0</v>
      </c>
    </row>
    <row r="292" spans="1:16" ht="16.5">
      <c r="A292" t="s">
        <v>224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8</v>
      </c>
      <c r="N292">
        <v>4</v>
      </c>
      <c r="O292">
        <v>0</v>
      </c>
      <c r="P292">
        <v>0</v>
      </c>
    </row>
    <row r="293" spans="1:16" ht="16.5">
      <c r="A293" t="s">
        <v>225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10</v>
      </c>
      <c r="N293">
        <v>5</v>
      </c>
      <c r="O293">
        <v>0</v>
      </c>
      <c r="P293">
        <v>0</v>
      </c>
    </row>
    <row r="294" spans="1:16" ht="16.5">
      <c r="A294" t="s">
        <v>226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</row>
    <row r="295" spans="1:16" ht="16.5">
      <c r="A295" t="s">
        <v>227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1</v>
      </c>
      <c r="L295">
        <v>0</v>
      </c>
      <c r="M295">
        <v>5</v>
      </c>
      <c r="N295">
        <v>2</v>
      </c>
      <c r="O295">
        <v>0</v>
      </c>
      <c r="P295">
        <v>0</v>
      </c>
    </row>
    <row r="296" spans="1:16" ht="16.5">
      <c r="A296" t="s">
        <v>228</v>
      </c>
      <c r="C296">
        <v>0</v>
      </c>
      <c r="D296">
        <v>0</v>
      </c>
      <c r="E296">
        <v>1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  <c r="L296">
        <v>0</v>
      </c>
      <c r="M296">
        <v>24</v>
      </c>
      <c r="N296">
        <v>8</v>
      </c>
      <c r="O296">
        <v>0</v>
      </c>
      <c r="P296">
        <v>0</v>
      </c>
    </row>
    <row r="297" spans="1:16" ht="16.5">
      <c r="A297" t="s">
        <v>229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4</v>
      </c>
      <c r="N297">
        <v>0</v>
      </c>
      <c r="O297">
        <v>0</v>
      </c>
      <c r="P297">
        <v>0</v>
      </c>
    </row>
    <row r="298" spans="1:16" ht="16.5">
      <c r="A298" t="s">
        <v>230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6.5">
      <c r="A299" t="s">
        <v>231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4" spans="3:15" ht="16.5">
      <c r="C304" s="2" t="s">
        <v>546</v>
      </c>
      <c r="E304" s="2" t="s">
        <v>164</v>
      </c>
      <c r="G304" s="2" t="s">
        <v>165</v>
      </c>
      <c r="I304" s="2" t="s">
        <v>548</v>
      </c>
      <c r="K304" s="2" t="s">
        <v>549</v>
      </c>
      <c r="M304" s="2" t="s">
        <v>460</v>
      </c>
      <c r="O304" s="2" t="s">
        <v>550</v>
      </c>
    </row>
    <row r="305" spans="3:16" ht="16.5">
      <c r="C305" s="2" t="s">
        <v>2</v>
      </c>
      <c r="D305" s="2" t="s">
        <v>3</v>
      </c>
      <c r="E305" s="2" t="s">
        <v>2</v>
      </c>
      <c r="F305" s="2" t="s">
        <v>3</v>
      </c>
      <c r="G305" s="2" t="s">
        <v>2</v>
      </c>
      <c r="H305" s="2" t="s">
        <v>3</v>
      </c>
      <c r="I305" s="2" t="s">
        <v>2</v>
      </c>
      <c r="J305" s="2" t="s">
        <v>3</v>
      </c>
      <c r="K305" s="2" t="s">
        <v>2</v>
      </c>
      <c r="L305" s="2" t="s">
        <v>3</v>
      </c>
      <c r="M305" s="2" t="s">
        <v>2</v>
      </c>
      <c r="N305" s="2" t="s">
        <v>3</v>
      </c>
      <c r="O305" s="2" t="s">
        <v>2</v>
      </c>
      <c r="P305" s="2" t="s">
        <v>3</v>
      </c>
    </row>
    <row r="307" spans="1:16" ht="16.5">
      <c r="A307" t="s">
        <v>243</v>
      </c>
      <c r="C307">
        <v>0</v>
      </c>
      <c r="D307">
        <v>1</v>
      </c>
      <c r="E307">
        <v>2</v>
      </c>
      <c r="F307">
        <v>6</v>
      </c>
      <c r="G307">
        <v>3</v>
      </c>
      <c r="H307">
        <v>2</v>
      </c>
      <c r="I307">
        <v>4</v>
      </c>
      <c r="J307">
        <v>1</v>
      </c>
      <c r="K307">
        <v>0</v>
      </c>
      <c r="L307">
        <v>1</v>
      </c>
      <c r="M307">
        <v>0</v>
      </c>
      <c r="N307">
        <v>1</v>
      </c>
      <c r="O307">
        <v>0</v>
      </c>
      <c r="P307">
        <v>1</v>
      </c>
    </row>
    <row r="308" spans="1:16" ht="16.5">
      <c r="A308" t="s">
        <v>210</v>
      </c>
      <c r="C308">
        <v>0</v>
      </c>
      <c r="D308">
        <v>0</v>
      </c>
      <c r="E308">
        <v>0</v>
      </c>
      <c r="F308">
        <v>0</v>
      </c>
      <c r="G308">
        <v>2</v>
      </c>
      <c r="H308">
        <v>2</v>
      </c>
      <c r="I308">
        <v>0</v>
      </c>
      <c r="J308">
        <v>0</v>
      </c>
      <c r="K308">
        <v>0</v>
      </c>
      <c r="L308">
        <v>1</v>
      </c>
      <c r="M308">
        <v>0</v>
      </c>
      <c r="N308">
        <v>0</v>
      </c>
      <c r="O308">
        <v>0</v>
      </c>
      <c r="P308">
        <v>0</v>
      </c>
    </row>
    <row r="309" spans="1:16" ht="16.5">
      <c r="A309" t="s">
        <v>211</v>
      </c>
      <c r="C309">
        <v>0</v>
      </c>
      <c r="D309">
        <v>0</v>
      </c>
      <c r="E309">
        <v>1</v>
      </c>
      <c r="F309">
        <v>3</v>
      </c>
      <c r="G309">
        <v>1</v>
      </c>
      <c r="H309">
        <v>0</v>
      </c>
      <c r="I309">
        <v>2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6.5">
      <c r="A310" t="s">
        <v>212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213</v>
      </c>
      <c r="C311">
        <v>0</v>
      </c>
      <c r="D311">
        <v>0</v>
      </c>
      <c r="E311">
        <v>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6.5">
      <c r="A312" t="s">
        <v>214</v>
      </c>
      <c r="C312">
        <v>0</v>
      </c>
      <c r="D312">
        <v>1</v>
      </c>
      <c r="E312">
        <v>0</v>
      </c>
      <c r="F312">
        <v>2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6.5">
      <c r="A313" t="s">
        <v>215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216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217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6.5">
      <c r="A316" t="s">
        <v>218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219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220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221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222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223</v>
      </c>
      <c r="C321">
        <v>0</v>
      </c>
      <c r="D321">
        <v>0</v>
      </c>
      <c r="E321">
        <v>0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1</v>
      </c>
      <c r="O321">
        <v>0</v>
      </c>
      <c r="P321">
        <v>0</v>
      </c>
    </row>
    <row r="322" spans="1:16" ht="16.5">
      <c r="A322" t="s">
        <v>224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225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226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227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</row>
    <row r="326" spans="1:16" ht="16.5">
      <c r="A326" t="s">
        <v>228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2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6.5">
      <c r="A327" t="s">
        <v>229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</row>
    <row r="328" spans="1:16" ht="16.5">
      <c r="A328" t="s">
        <v>230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231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4" spans="3:15" ht="16.5">
      <c r="C334" s="2" t="s">
        <v>461</v>
      </c>
      <c r="E334" s="2" t="s">
        <v>170</v>
      </c>
      <c r="G334" s="2" t="s">
        <v>552</v>
      </c>
      <c r="I334" s="2" t="s">
        <v>462</v>
      </c>
      <c r="K334" s="2" t="s">
        <v>553</v>
      </c>
      <c r="M334" s="2" t="s">
        <v>554</v>
      </c>
      <c r="O334" s="2" t="s">
        <v>177</v>
      </c>
    </row>
    <row r="335" spans="3:16" ht="16.5">
      <c r="C335" s="2" t="s">
        <v>2</v>
      </c>
      <c r="D335" s="2" t="s">
        <v>3</v>
      </c>
      <c r="E335" s="2" t="s">
        <v>2</v>
      </c>
      <c r="F335" s="2" t="s">
        <v>3</v>
      </c>
      <c r="G335" s="2" t="s">
        <v>2</v>
      </c>
      <c r="H335" s="2" t="s">
        <v>3</v>
      </c>
      <c r="I335" s="2" t="s">
        <v>2</v>
      </c>
      <c r="J335" s="2" t="s">
        <v>3</v>
      </c>
      <c r="K335" s="2" t="s">
        <v>2</v>
      </c>
      <c r="L335" s="2" t="s">
        <v>3</v>
      </c>
      <c r="M335" s="2" t="s">
        <v>2</v>
      </c>
      <c r="N335" s="2" t="s">
        <v>3</v>
      </c>
      <c r="O335" s="2" t="s">
        <v>2</v>
      </c>
      <c r="P335" s="2" t="s">
        <v>3</v>
      </c>
    </row>
    <row r="337" spans="1:16" ht="16.5">
      <c r="A337" t="s">
        <v>243</v>
      </c>
      <c r="C337">
        <v>2</v>
      </c>
      <c r="D337">
        <v>6</v>
      </c>
      <c r="E337">
        <v>6</v>
      </c>
      <c r="F337">
        <v>2</v>
      </c>
      <c r="G337">
        <v>16</v>
      </c>
      <c r="H337">
        <v>1</v>
      </c>
      <c r="I337">
        <v>1</v>
      </c>
      <c r="J337">
        <v>0</v>
      </c>
      <c r="K337">
        <v>1</v>
      </c>
      <c r="L337">
        <v>0</v>
      </c>
      <c r="M337">
        <v>1</v>
      </c>
      <c r="N337">
        <v>0</v>
      </c>
      <c r="O337">
        <v>2</v>
      </c>
      <c r="P337">
        <v>0</v>
      </c>
    </row>
    <row r="338" spans="1:16" ht="16.5">
      <c r="A338" t="s">
        <v>210</v>
      </c>
      <c r="C338">
        <v>0</v>
      </c>
      <c r="D338">
        <v>3</v>
      </c>
      <c r="E338">
        <v>1</v>
      </c>
      <c r="F338">
        <v>1</v>
      </c>
      <c r="G338">
        <v>2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</v>
      </c>
      <c r="N338">
        <v>0</v>
      </c>
      <c r="O338">
        <v>1</v>
      </c>
      <c r="P338">
        <v>0</v>
      </c>
    </row>
    <row r="339" spans="1:16" ht="16.5">
      <c r="A339" t="s">
        <v>211</v>
      </c>
      <c r="C339">
        <v>2</v>
      </c>
      <c r="D339">
        <v>2</v>
      </c>
      <c r="E339">
        <v>1</v>
      </c>
      <c r="F339">
        <v>0</v>
      </c>
      <c r="G339">
        <v>2</v>
      </c>
      <c r="H339">
        <v>1</v>
      </c>
      <c r="I339">
        <v>0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6.5">
      <c r="A340" t="s">
        <v>212</v>
      </c>
      <c r="C340">
        <v>0</v>
      </c>
      <c r="D340">
        <v>0</v>
      </c>
      <c r="E340">
        <v>0</v>
      </c>
      <c r="F340">
        <v>1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</row>
    <row r="341" spans="1:16" ht="16.5">
      <c r="A341" t="s">
        <v>213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6.5">
      <c r="A342" t="s">
        <v>214</v>
      </c>
      <c r="C342">
        <v>0</v>
      </c>
      <c r="D342">
        <v>0</v>
      </c>
      <c r="E342">
        <v>1</v>
      </c>
      <c r="F342">
        <v>0</v>
      </c>
      <c r="G342">
        <v>0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</row>
    <row r="343" spans="1:16" ht="16.5">
      <c r="A343" t="s">
        <v>215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216</v>
      </c>
      <c r="C344">
        <v>0</v>
      </c>
      <c r="D344">
        <v>0</v>
      </c>
      <c r="E344">
        <v>2</v>
      </c>
      <c r="F344">
        <v>0</v>
      </c>
      <c r="G344">
        <v>12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217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6.5">
      <c r="A346" t="s">
        <v>218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219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220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221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222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223</v>
      </c>
      <c r="C351">
        <v>0</v>
      </c>
      <c r="D351">
        <v>1</v>
      </c>
      <c r="E351">
        <v>1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224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225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226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227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228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229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230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231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4" spans="3:15" ht="16.5">
      <c r="C364" s="2" t="s">
        <v>250</v>
      </c>
      <c r="E364" s="2" t="s">
        <v>560</v>
      </c>
      <c r="G364" s="2" t="s">
        <v>561</v>
      </c>
      <c r="I364" s="2" t="s">
        <v>562</v>
      </c>
      <c r="K364" s="2" t="s">
        <v>188</v>
      </c>
      <c r="M364" s="2" t="s">
        <v>189</v>
      </c>
      <c r="O364" s="2" t="s">
        <v>194</v>
      </c>
    </row>
    <row r="365" spans="3:16" ht="16.5">
      <c r="C365" s="2" t="s">
        <v>2</v>
      </c>
      <c r="D365" s="2" t="s">
        <v>3</v>
      </c>
      <c r="E365" s="2" t="s">
        <v>2</v>
      </c>
      <c r="F365" s="2" t="s">
        <v>3</v>
      </c>
      <c r="G365" s="2" t="s">
        <v>2</v>
      </c>
      <c r="H365" s="2" t="s">
        <v>3</v>
      </c>
      <c r="I365" s="2" t="s">
        <v>2</v>
      </c>
      <c r="J365" s="2" t="s">
        <v>3</v>
      </c>
      <c r="K365" s="2" t="s">
        <v>2</v>
      </c>
      <c r="L365" s="2" t="s">
        <v>3</v>
      </c>
      <c r="M365" s="2" t="s">
        <v>2</v>
      </c>
      <c r="N365" s="2" t="s">
        <v>3</v>
      </c>
      <c r="O365" s="2" t="s">
        <v>2</v>
      </c>
      <c r="P365" s="2" t="s">
        <v>3</v>
      </c>
    </row>
    <row r="367" spans="1:16" ht="16.5">
      <c r="A367" t="s">
        <v>243</v>
      </c>
      <c r="C367">
        <v>1</v>
      </c>
      <c r="D367">
        <v>0</v>
      </c>
      <c r="E367">
        <v>5</v>
      </c>
      <c r="F367">
        <v>1</v>
      </c>
      <c r="G367">
        <v>2</v>
      </c>
      <c r="H367">
        <v>0</v>
      </c>
      <c r="I367">
        <v>8</v>
      </c>
      <c r="J367">
        <v>0</v>
      </c>
      <c r="K367">
        <v>1</v>
      </c>
      <c r="L367">
        <v>0</v>
      </c>
      <c r="M367">
        <v>192</v>
      </c>
      <c r="N367">
        <v>108</v>
      </c>
      <c r="O367">
        <v>1</v>
      </c>
      <c r="P367">
        <v>0</v>
      </c>
    </row>
    <row r="368" spans="1:16" ht="16.5">
      <c r="A368" t="s">
        <v>210</v>
      </c>
      <c r="C368">
        <v>1</v>
      </c>
      <c r="D368">
        <v>0</v>
      </c>
      <c r="E368">
        <v>0</v>
      </c>
      <c r="F368">
        <v>0</v>
      </c>
      <c r="G368">
        <v>1</v>
      </c>
      <c r="H368">
        <v>0</v>
      </c>
      <c r="I368">
        <v>6</v>
      </c>
      <c r="J368">
        <v>0</v>
      </c>
      <c r="K368">
        <v>1</v>
      </c>
      <c r="L368">
        <v>0</v>
      </c>
      <c r="M368">
        <v>49</v>
      </c>
      <c r="N368">
        <v>21</v>
      </c>
      <c r="O368">
        <v>0</v>
      </c>
      <c r="P368">
        <v>0</v>
      </c>
    </row>
    <row r="369" spans="1:16" ht="16.5">
      <c r="A369" t="s">
        <v>211</v>
      </c>
      <c r="C369">
        <v>0</v>
      </c>
      <c r="D369">
        <v>0</v>
      </c>
      <c r="E369">
        <v>4</v>
      </c>
      <c r="F369">
        <v>1</v>
      </c>
      <c r="G369">
        <v>1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33</v>
      </c>
      <c r="N369">
        <v>17</v>
      </c>
      <c r="O369">
        <v>0</v>
      </c>
      <c r="P369">
        <v>0</v>
      </c>
    </row>
    <row r="370" spans="1:16" ht="16.5">
      <c r="A370" t="s">
        <v>212</v>
      </c>
      <c r="C370">
        <v>0</v>
      </c>
      <c r="D370">
        <v>0</v>
      </c>
      <c r="E370">
        <v>1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31</v>
      </c>
      <c r="N370">
        <v>11</v>
      </c>
      <c r="O370">
        <v>0</v>
      </c>
      <c r="P370">
        <v>0</v>
      </c>
    </row>
    <row r="371" spans="1:16" ht="16.5">
      <c r="A371" t="s">
        <v>213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7</v>
      </c>
      <c r="N371">
        <v>3</v>
      </c>
      <c r="O371">
        <v>0</v>
      </c>
      <c r="P371">
        <v>0</v>
      </c>
    </row>
    <row r="372" spans="1:16" ht="16.5">
      <c r="A372" t="s">
        <v>214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16</v>
      </c>
      <c r="N372">
        <v>11</v>
      </c>
      <c r="O372">
        <v>1</v>
      </c>
      <c r="P372">
        <v>0</v>
      </c>
    </row>
    <row r="373" spans="1:16" ht="16.5">
      <c r="A373" t="s">
        <v>215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4</v>
      </c>
      <c r="N373">
        <v>5</v>
      </c>
      <c r="O373">
        <v>0</v>
      </c>
      <c r="P373">
        <v>0</v>
      </c>
    </row>
    <row r="374" spans="1:16" ht="16.5">
      <c r="A374" t="s">
        <v>216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1</v>
      </c>
      <c r="J374">
        <v>0</v>
      </c>
      <c r="K374">
        <v>0</v>
      </c>
      <c r="L374">
        <v>0</v>
      </c>
      <c r="M374">
        <v>9</v>
      </c>
      <c r="N374">
        <v>10</v>
      </c>
      <c r="O374">
        <v>0</v>
      </c>
      <c r="P374">
        <v>0</v>
      </c>
    </row>
    <row r="375" spans="1:16" ht="16.5">
      <c r="A375" t="s">
        <v>217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4</v>
      </c>
      <c r="N375">
        <v>1</v>
      </c>
      <c r="O375">
        <v>0</v>
      </c>
      <c r="P375">
        <v>0</v>
      </c>
    </row>
    <row r="376" spans="1:16" ht="16.5">
      <c r="A376" t="s">
        <v>218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1</v>
      </c>
      <c r="N376">
        <v>2</v>
      </c>
      <c r="O376">
        <v>0</v>
      </c>
      <c r="P376">
        <v>0</v>
      </c>
    </row>
    <row r="377" spans="1:16" ht="16.5">
      <c r="A377" t="s">
        <v>219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3</v>
      </c>
      <c r="N377">
        <v>2</v>
      </c>
      <c r="O377">
        <v>0</v>
      </c>
      <c r="P377">
        <v>0</v>
      </c>
    </row>
    <row r="378" spans="1:16" ht="16.5">
      <c r="A378" t="s">
        <v>220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1</v>
      </c>
      <c r="J378">
        <v>0</v>
      </c>
      <c r="K378">
        <v>0</v>
      </c>
      <c r="L378">
        <v>0</v>
      </c>
      <c r="M378">
        <v>1</v>
      </c>
      <c r="N378">
        <v>1</v>
      </c>
      <c r="O378">
        <v>0</v>
      </c>
      <c r="P378">
        <v>0</v>
      </c>
    </row>
    <row r="379" spans="1:16" ht="16.5">
      <c r="A379" t="s">
        <v>221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222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t="s">
        <v>223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3</v>
      </c>
      <c r="O381">
        <v>0</v>
      </c>
      <c r="P381">
        <v>0</v>
      </c>
    </row>
    <row r="382" spans="1:16" ht="16.5">
      <c r="A382" t="s">
        <v>224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4</v>
      </c>
      <c r="N382">
        <v>1</v>
      </c>
      <c r="O382">
        <v>0</v>
      </c>
      <c r="P382">
        <v>0</v>
      </c>
    </row>
    <row r="383" spans="1:16" ht="16.5">
      <c r="A383" t="s">
        <v>225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2</v>
      </c>
      <c r="N383">
        <v>0</v>
      </c>
      <c r="O383">
        <v>0</v>
      </c>
      <c r="P383">
        <v>0</v>
      </c>
    </row>
    <row r="384" spans="1:16" ht="16.5">
      <c r="A384" t="s">
        <v>226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227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3</v>
      </c>
      <c r="N385">
        <v>0</v>
      </c>
      <c r="O385">
        <v>0</v>
      </c>
      <c r="P385">
        <v>0</v>
      </c>
    </row>
    <row r="386" spans="1:16" ht="16.5">
      <c r="A386" t="s">
        <v>228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20</v>
      </c>
      <c r="N386">
        <v>17</v>
      </c>
      <c r="O386">
        <v>0</v>
      </c>
      <c r="P386">
        <v>0</v>
      </c>
    </row>
    <row r="387" spans="1:16" ht="16.5">
      <c r="A387" t="s">
        <v>229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5</v>
      </c>
      <c r="N387">
        <v>3</v>
      </c>
      <c r="O387">
        <v>0</v>
      </c>
      <c r="P387">
        <v>0</v>
      </c>
    </row>
    <row r="388" spans="1:16" ht="16.5">
      <c r="A388" t="s">
        <v>230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231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4" spans="3:13" ht="16.5">
      <c r="C394" s="2" t="s">
        <v>196</v>
      </c>
      <c r="D394" s="2"/>
      <c r="E394" t="s">
        <v>715</v>
      </c>
      <c r="F394" s="2"/>
      <c r="G394" s="2" t="s">
        <v>572</v>
      </c>
      <c r="H394" s="2"/>
      <c r="I394" s="2" t="s">
        <v>576</v>
      </c>
      <c r="J394" s="2"/>
      <c r="K394" s="2" t="s">
        <v>584</v>
      </c>
      <c r="L394" s="2"/>
      <c r="M394" s="2" t="s">
        <v>579</v>
      </c>
    </row>
    <row r="395" spans="3:14" ht="16.5">
      <c r="C395" t="s">
        <v>2</v>
      </c>
      <c r="D395" t="s">
        <v>3</v>
      </c>
      <c r="E395" t="s">
        <v>2</v>
      </c>
      <c r="F395" t="s">
        <v>3</v>
      </c>
      <c r="G395" t="s">
        <v>2</v>
      </c>
      <c r="H395" t="s">
        <v>3</v>
      </c>
      <c r="I395" t="s">
        <v>2</v>
      </c>
      <c r="J395" t="s">
        <v>3</v>
      </c>
      <c r="K395" t="s">
        <v>2</v>
      </c>
      <c r="L395" t="s">
        <v>3</v>
      </c>
      <c r="M395" t="s">
        <v>2</v>
      </c>
      <c r="N395" t="s">
        <v>3</v>
      </c>
    </row>
    <row r="396" ht="16.5"/>
    <row r="397" spans="1:14" ht="16.5">
      <c r="A397" t="s">
        <v>243</v>
      </c>
      <c r="C397">
        <v>1</v>
      </c>
      <c r="D397">
        <v>0</v>
      </c>
      <c r="E397">
        <v>1</v>
      </c>
      <c r="F397">
        <v>0</v>
      </c>
      <c r="G397">
        <v>1</v>
      </c>
      <c r="H397">
        <v>0</v>
      </c>
      <c r="I397">
        <v>1</v>
      </c>
      <c r="J397">
        <v>0</v>
      </c>
      <c r="K397">
        <v>0</v>
      </c>
      <c r="L397">
        <v>1</v>
      </c>
      <c r="M397">
        <v>2</v>
      </c>
      <c r="N397">
        <v>0</v>
      </c>
    </row>
    <row r="398" spans="1:14" ht="16.5">
      <c r="A398" t="s">
        <v>210</v>
      </c>
      <c r="C398">
        <v>0</v>
      </c>
      <c r="D398">
        <v>0</v>
      </c>
      <c r="E398">
        <v>1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</row>
    <row r="399" spans="1:14" ht="16.5">
      <c r="A399" t="s">
        <v>211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1</v>
      </c>
      <c r="M399">
        <v>2</v>
      </c>
      <c r="N399">
        <v>0</v>
      </c>
    </row>
    <row r="400" spans="1:14" ht="16.5">
      <c r="A400" t="s">
        <v>212</v>
      </c>
      <c r="C400">
        <v>1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</row>
    <row r="401" spans="1:14" ht="16.5">
      <c r="A401" t="s">
        <v>213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</row>
    <row r="402" spans="1:14" ht="16.5">
      <c r="A402" t="s">
        <v>214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</row>
    <row r="403" spans="1:14" ht="16.5">
      <c r="A403" t="s">
        <v>215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</row>
    <row r="404" spans="1:14" ht="16.5">
      <c r="A404" t="s">
        <v>216</v>
      </c>
      <c r="C404">
        <v>0</v>
      </c>
      <c r="D404">
        <v>0</v>
      </c>
      <c r="E404">
        <v>0</v>
      </c>
      <c r="F404">
        <v>0</v>
      </c>
      <c r="G404">
        <v>1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</row>
    <row r="405" spans="1:14" ht="16.5">
      <c r="A405" t="s">
        <v>217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</row>
    <row r="406" spans="1:14" ht="16.5">
      <c r="A406" t="s">
        <v>218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</row>
    <row r="407" spans="1:14" ht="16.5">
      <c r="A407" t="s">
        <v>219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</row>
    <row r="408" spans="1:14" ht="16.5">
      <c r="A408" t="s">
        <v>220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</row>
    <row r="409" spans="1:14" ht="16.5">
      <c r="A409" t="s">
        <v>221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</row>
    <row r="410" spans="1:14" ht="16.5">
      <c r="A410" t="s">
        <v>222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</row>
    <row r="411" spans="1:14" ht="16.5">
      <c r="A411" t="s">
        <v>223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</row>
    <row r="412" spans="1:14" ht="16.5">
      <c r="A412" t="s">
        <v>224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</row>
    <row r="413" spans="1:14" ht="16.5">
      <c r="A413" t="s">
        <v>225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</row>
    <row r="414" spans="1:14" ht="16.5">
      <c r="A414" t="s">
        <v>226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</row>
    <row r="415" spans="1:14" ht="16.5">
      <c r="A415" t="s">
        <v>227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</row>
    <row r="416" spans="1:14" ht="16.5">
      <c r="A416" t="s">
        <v>228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</row>
    <row r="417" spans="1:14" ht="16.5">
      <c r="A417" t="s">
        <v>229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</row>
    <row r="418" spans="1:14" ht="16.5">
      <c r="A418" t="s">
        <v>230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</row>
    <row r="419" spans="1:14" ht="16.5">
      <c r="A419" t="s">
        <v>231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</row>
  </sheetData>
  <sheetProtection/>
  <mergeCells count="1">
    <mergeCell ref="A1:O1"/>
  </mergeCells>
  <printOptions/>
  <pageMargins left="0.27" right="0.36" top="0.47" bottom="0.47" header="0.24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李淑玲</dc:creator>
  <cp:keywords/>
  <dc:description/>
  <cp:lastModifiedBy>immigration</cp:lastModifiedBy>
  <cp:lastPrinted>2013-06-25T01:28:20Z</cp:lastPrinted>
  <dcterms:created xsi:type="dcterms:W3CDTF">1997-01-14T01:50:29Z</dcterms:created>
  <dcterms:modified xsi:type="dcterms:W3CDTF">2013-07-23T05:56:41Z</dcterms:modified>
  <cp:category/>
  <cp:version/>
  <cp:contentType/>
  <cp:contentStatus/>
</cp:coreProperties>
</file>