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chang\Desktop\上稿(空白表格)\"/>
    </mc:Choice>
  </mc:AlternateContent>
  <bookViews>
    <workbookView xWindow="-109" yWindow="-109" windowWidth="23246" windowHeight="12573" tabRatio="660"/>
  </bookViews>
  <sheets>
    <sheet name="基金" sheetId="1" r:id="rId1"/>
    <sheet name="財團法人" sheetId="3" state="hidden" r:id="rId2"/>
  </sheets>
  <definedNames>
    <definedName name="_xlnm.Print_Area" localSheetId="1">財團法人!$A$1:$H$13</definedName>
    <definedName name="_xlnm.Print_Area" localSheetId="0">基金!$A:$I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4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<sst xmlns="http://schemas.openxmlformats.org/spreadsheetml/2006/main" count="118" uniqueCount="79">
  <si>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</si>
  <si>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</si>
  <si>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</si>
  <si>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</si>
  <si>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</si>
  <si>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</si>
  <si>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</si>
  <si>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</si>
  <si>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</si>
  <si>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</si>
  <si>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</si>
  <si>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</si>
  <si>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</si>
  <si>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</si>
  <si>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</si>
  <si>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</si>
  <si>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</si>
  <si>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</si>
  <si>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</si>
  <si>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</si>
  <si>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</si>
  <si>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</si>
  <si>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</si>
  <si>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</si>
  <si>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</si>
  <si>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</si>
  <si>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</si>
  <si>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</si>
  <si>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</si>
  <si>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</si>
  <si>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</si>
  <si>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</si>
  <si>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</si>
  <si>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>刊登及播出(活動執行)
次 數</t>
  </si>
  <si>
    <t>支出金額
(製作本集節目/廣告花費支出)</t>
  </si>
  <si>
    <t>刊登及播出(活動執行)
時 間</t>
    <phoneticPr fontId="11" type="noConversion"/>
  </si>
  <si>
    <t xml:space="preserve"> 金額總計</t>
    <phoneticPr fontId="11" type="noConversion"/>
  </si>
  <si>
    <t>單位：新臺幣/元</t>
    <phoneticPr fontId="11" type="noConversion"/>
  </si>
  <si>
    <t>託播(參與)對象</t>
    <phoneticPr fontId="11" type="noConversion"/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</si>
  <si>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播出)時間、次數、總金額、託播對象及辦理單位。
</t>
    </r>
    <phoneticPr fontId="11" type="noConversion"/>
  </si>
  <si>
    <t>112年度第3季(7-9月)</t>
    <phoneticPr fontId="11" type="noConversion"/>
  </si>
  <si>
    <t xml:space="preserve"> 辦理多元文化推廣及相關宣導計畫執行情形報表(電視/網站/影片類)</t>
    <phoneticPr fontId="11" type="noConversion"/>
  </si>
  <si>
    <t>112年度新住民影音紀實報導計畫
我們一家人-臺灣新住力節目製播</t>
    <phoneticPr fontId="11" type="noConversion"/>
  </si>
  <si>
    <t>電視媒體
節目製播</t>
    <phoneticPr fontId="11" type="noConversion"/>
  </si>
  <si>
    <t>民視新聞台、民視台灣台、民視第一台、民視無線台</t>
    <phoneticPr fontId="11" type="noConversion"/>
  </si>
  <si>
    <t>民視文化事業股份有限公司</t>
    <phoneticPr fontId="11" type="noConversion"/>
  </si>
  <si>
    <t>電視媒體
節目預告</t>
    <phoneticPr fontId="11" type="noConversion"/>
  </si>
  <si>
    <t>含廠商回饋</t>
    <phoneticPr fontId="11" type="noConversion"/>
  </si>
  <si>
    <t>網路媒體
社群行銷</t>
    <phoneticPr fontId="11" type="noConversion"/>
  </si>
  <si>
    <t>平面媒體</t>
    <phoneticPr fontId="11" type="noConversion"/>
  </si>
  <si>
    <t>ICRT、台灣廣播、神農廣播、望春風</t>
    <phoneticPr fontId="11" type="noConversion"/>
  </si>
  <si>
    <t xml:space="preserve">145 </t>
    <phoneticPr fontId="11" type="noConversion"/>
  </si>
  <si>
    <t>中國時報、卓越雜誌、台灣新生報</t>
    <phoneticPr fontId="11" type="noConversion"/>
  </si>
  <si>
    <t>4</t>
    <phoneticPr fontId="11" type="noConversion"/>
  </si>
  <si>
    <t>LINE TV、Google多媒體聯播網、LINE today、Google行為分析精準廣告、LBS智慧行動廣告、YouTube觀看廣告、KOC宣傳、上報、鏡新聞、CTWANT、YouTube、Facebook、LINE、IG、民視新聞/民視線上APP、民視官方網及所屬社群、民視新聞網、民視讚夯、四季線上</t>
    <phoneticPr fontId="11" type="noConversion"/>
  </si>
  <si>
    <t>686</t>
    <phoneticPr fontId="11" type="noConversion"/>
  </si>
  <si>
    <t>3,719</t>
    <phoneticPr fontId="11" type="noConversion"/>
  </si>
  <si>
    <t>專題新聞65集
報導性節目13集</t>
    <phoneticPr fontId="11" type="noConversion"/>
  </si>
  <si>
    <t xml:space="preserve"> </t>
    <phoneticPr fontId="11" type="noConversion"/>
  </si>
  <si>
    <t>2</t>
    <phoneticPr fontId="11" type="noConversion"/>
  </si>
  <si>
    <t>新住民新聞培育營、中秋節職棒新住民主題日</t>
    <phoneticPr fontId="11" type="noConversion"/>
  </si>
  <si>
    <t>廣播媒體</t>
    <phoneticPr fontId="11" type="noConversion"/>
  </si>
  <si>
    <t>活動執行</t>
    <phoneticPr fontId="11" type="noConversion"/>
  </si>
  <si>
    <t>含廠商回饋</t>
    <phoneticPr fontId="11" type="noConversion"/>
  </si>
  <si>
    <t>112年度新住民影音紀實報導計畫
我們一家人-臺灣新住力宣傳活動</t>
    <phoneticPr fontId="11" type="noConversion"/>
  </si>
  <si>
    <t>112年度新住民影音紀實報導計畫
我們一家人-臺灣新住力節目宣傳</t>
    <phoneticPr fontId="11" type="noConversion"/>
  </si>
  <si>
    <t>112年度新住民影音紀實報導計畫
我們一家人-臺灣新住力節目宣傳</t>
    <phoneticPr fontId="11" type="noConversion"/>
  </si>
  <si>
    <t>內政部移民署</t>
    <phoneticPr fontId="11" type="noConversion"/>
  </si>
  <si>
    <t>111年度新住民專屬新聞網站維運案-「Taiwan我來了-新住民全球新聞網」粉絲團行銷宣傳廣告</t>
  </si>
  <si>
    <t>1個月</t>
  </si>
  <si>
    <t>Facebook、Google關鍵字、Google多媒體聯播網</t>
  </si>
  <si>
    <t>思索柏股份有限公司</t>
  </si>
  <si>
    <t>111年度新住民專屬新聞網站維運案-「Taiwan我來了-新住民全球新聞網」粉絲團行銷宣傳廣告</t>
    <phoneticPr fontId="11" type="noConversion"/>
  </si>
  <si>
    <t>111年度新住民專屬新聞網站維運案-「Taiwan我來了-新住民全球新聞網」粉絲團行銷宣傳廣告</t>
    <phoneticPr fontId="11" type="noConversion"/>
  </si>
  <si>
    <t>112.7.1-112.9.30</t>
    <phoneticPr fontId="11" type="noConversion"/>
  </si>
  <si>
    <t>112.7.1-112.7.31</t>
    <phoneticPr fontId="11" type="noConversion"/>
  </si>
  <si>
    <t>112.8.1-112.8.31</t>
    <phoneticPr fontId="11" type="noConversion"/>
  </si>
  <si>
    <t>112.9.1-112.9.30</t>
    <phoneticPr fontId="11" type="noConversion"/>
  </si>
  <si>
    <t>112.7.3-5、112.9.16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</si>
</sst>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22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63">
    <xf numFmtId="0" fontId="0" fillId="0" borderId="0" xfId="0"/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vertical="center" wrapText="1"/>
    </xf>
    <xf numFmtId="49" fontId="2" fillId="0" borderId="3" xfId="1" applyNumberFormat="1" applyFont="1" applyBorder="1" applyAlignment="1">
      <alignment vertical="center" wrapText="1"/>
    </xf>
    <xf numFmtId="49" fontId="2" fillId="0" borderId="3" xfId="1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5" fillId="3" borderId="5" xfId="0" applyNumberFormat="1" applyFont="1" applyFill="1" applyBorder="1" applyAlignment="1">
      <alignment horizontal="right" vertical="center" wrapText="1"/>
    </xf>
    <xf numFmtId="177" fontId="14" fillId="3" borderId="5" xfId="1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left" vertical="center" wrapText="1"/>
    </xf>
    <xf numFmtId="49" fontId="14" fillId="3" borderId="5" xfId="1" applyNumberFormat="1" applyFont="1" applyFill="1" applyBorder="1" applyAlignment="1">
      <alignment horizontal="left" vertical="center" wrapText="1"/>
    </xf>
    <xf numFmtId="176" fontId="16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4" borderId="8" xfId="0" applyFill="1" applyBorder="1" applyAlignment="1">
      <alignment horizontal="left" vertical="center" wrapText="1"/>
    </xf>
    <xf numFmtId="49" fontId="18" fillId="0" borderId="5" xfId="0" applyNumberFormat="1" applyFont="1" applyBorder="1" applyAlignment="1" applyProtection="1">
      <alignment horizontal="left" vertical="center" wrapText="1"/>
      <protection locked="0" hidden="1"/>
    </xf>
    <xf numFmtId="177" fontId="14" fillId="4" borderId="5" xfId="0" applyNumberFormat="1" applyFont="1" applyFill="1" applyBorder="1" applyAlignment="1">
      <alignment horizontal="center" vertical="center" wrapText="1"/>
    </xf>
    <xf numFmtId="177" fontId="14" fillId="0" borderId="5" xfId="1" applyNumberFormat="1" applyFont="1" applyBorder="1" applyAlignment="1">
      <alignment horizontal="right" vertical="center"/>
    </xf>
    <xf numFmtId="176" fontId="16" fillId="0" borderId="5" xfId="0" applyNumberFormat="1" applyFont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 applyProtection="1">
      <alignment vertical="center" wrapText="1"/>
      <protection locked="0" hidden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 applyProtection="1">
      <alignment vertical="center" wrapText="1"/>
      <protection locked="0" hidden="1"/>
    </xf>
    <xf numFmtId="177" fontId="14" fillId="4" borderId="5" xfId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77" fontId="14" fillId="0" borderId="5" xfId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177" fontId="14" fillId="0" borderId="5" xfId="1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177" fontId="14" fillId="4" borderId="6" xfId="1" applyNumberFormat="1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20" fillId="0" borderId="5" xfId="0" applyNumberFormat="1" applyFont="1" applyBorder="1" applyAlignment="1" applyProtection="1">
      <alignment horizontal="left" vertical="center" wrapText="1"/>
      <protection locked="0" hidden="1"/>
    </xf>
    <xf numFmtId="49" fontId="21" fillId="4" borderId="5" xfId="0" applyNumberFormat="1" applyFont="1" applyFill="1" applyBorder="1" applyAlignment="1">
      <alignment horizontal="center" vertical="center" wrapText="1"/>
    </xf>
    <xf numFmtId="177" fontId="21" fillId="4" borderId="5" xfId="1" applyNumberFormat="1" applyFont="1" applyFill="1" applyBorder="1" applyAlignment="1">
      <alignment horizontal="right" vertical="center"/>
    </xf>
    <xf numFmtId="49" fontId="21" fillId="0" borderId="5" xfId="0" applyNumberFormat="1" applyFont="1" applyBorder="1" applyAlignment="1" applyProtection="1">
      <alignment vertical="center" wrapText="1"/>
      <protection locked="0" hidden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14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xmlns="" id="{00000000-0008-0000-01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9"/>
  <sheetViews>
    <sheetView tabSelected="1" view="pageBreakPreview" topLeftCell="A10" zoomScaleNormal="100" zoomScaleSheetLayoutView="100" workbookViewId="0">
      <selection activeCell="G7" sqref="G7"/>
    </sheetView>
  </sheetViews>
  <sheetFormatPr defaultColWidth="8.88671875" defaultRowHeight="16.350000000000001"/>
  <cols>
    <col min="1" max="1" width="14.88671875" style="1"/>
    <col min="2" max="2" width="33.77734375" style="1" customWidth="1"/>
    <col min="3" max="3" width="13.33203125" style="1" customWidth="1"/>
    <col min="4" max="4" width="14.33203125" style="1" customWidth="1"/>
    <col min="5" max="5" width="14" style="2"/>
    <col min="6" max="6" width="18.109375" style="3" customWidth="1"/>
    <col min="7" max="7" width="34.77734375" style="2" customWidth="1"/>
    <col min="8" max="8" width="13.33203125" style="3"/>
    <col min="9" max="9" width="14.44140625" style="3" customWidth="1"/>
    <col min="10" max="10" width="31.6640625" style="4" customWidth="1"/>
    <col min="11" max="11" width="15.109375" style="4" customWidth="1"/>
    <col min="12" max="1026" width="9.6640625" style="4"/>
  </cols>
  <sheetData>
    <row r="1" spans="1:12" ht="25.75" customHeight="1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</row>
    <row r="2" spans="1:12" ht="21.05" customHeight="1">
      <c r="A2" s="50" t="s">
        <v>40</v>
      </c>
      <c r="B2" s="50"/>
      <c r="C2" s="50"/>
      <c r="D2" s="50"/>
      <c r="E2" s="50"/>
      <c r="F2" s="50"/>
      <c r="G2" s="50"/>
      <c r="H2" s="50"/>
      <c r="I2" s="50"/>
    </row>
    <row r="3" spans="1:12" ht="16.5" customHeight="1">
      <c r="A3" s="51" t="s">
        <v>37</v>
      </c>
      <c r="B3" s="51"/>
      <c r="C3" s="51"/>
      <c r="D3" s="51"/>
      <c r="E3" s="51"/>
      <c r="F3" s="51"/>
      <c r="G3" s="51"/>
      <c r="H3" s="51"/>
      <c r="I3" s="51"/>
    </row>
    <row r="4" spans="1:12" ht="68.55" customHeight="1">
      <c r="A4" s="18" t="s">
        <v>31</v>
      </c>
      <c r="B4" s="18" t="s">
        <v>30</v>
      </c>
      <c r="C4" s="18" t="s">
        <v>29</v>
      </c>
      <c r="D4" s="19" t="s">
        <v>35</v>
      </c>
      <c r="E4" s="19" t="s">
        <v>33</v>
      </c>
      <c r="F4" s="20" t="s">
        <v>34</v>
      </c>
      <c r="G4" s="19" t="s">
        <v>38</v>
      </c>
      <c r="H4" s="21" t="s">
        <v>32</v>
      </c>
      <c r="I4" s="21" t="s">
        <v>7</v>
      </c>
    </row>
    <row r="5" spans="1:12" ht="42.35" customHeight="1">
      <c r="A5" s="40" t="s">
        <v>67</v>
      </c>
      <c r="B5" s="22" t="s">
        <v>42</v>
      </c>
      <c r="C5" s="23" t="s">
        <v>43</v>
      </c>
      <c r="D5" s="31" t="s">
        <v>74</v>
      </c>
      <c r="E5" s="32">
        <v>949</v>
      </c>
      <c r="F5" s="33">
        <v>5083845</v>
      </c>
      <c r="G5" s="22" t="s">
        <v>44</v>
      </c>
      <c r="H5" s="52" t="s">
        <v>45</v>
      </c>
      <c r="I5" s="34" t="s">
        <v>57</v>
      </c>
      <c r="J5" s="29" t="s">
        <v>58</v>
      </c>
      <c r="K5" s="4" t="s">
        <v>58</v>
      </c>
    </row>
    <row r="6" spans="1:12" ht="43.6" customHeight="1">
      <c r="A6" s="40" t="s">
        <v>67</v>
      </c>
      <c r="B6" s="22" t="s">
        <v>66</v>
      </c>
      <c r="C6" s="23" t="s">
        <v>46</v>
      </c>
      <c r="D6" s="31" t="s">
        <v>74</v>
      </c>
      <c r="E6" s="35" t="s">
        <v>56</v>
      </c>
      <c r="F6" s="33">
        <v>93600</v>
      </c>
      <c r="G6" s="22" t="s">
        <v>44</v>
      </c>
      <c r="H6" s="53"/>
      <c r="I6" s="28" t="s">
        <v>47</v>
      </c>
      <c r="J6" s="29" t="s">
        <v>58</v>
      </c>
    </row>
    <row r="7" spans="1:12" ht="145.25" customHeight="1">
      <c r="A7" s="40" t="s">
        <v>67</v>
      </c>
      <c r="B7" s="22" t="s">
        <v>65</v>
      </c>
      <c r="C7" s="23" t="s">
        <v>48</v>
      </c>
      <c r="D7" s="31" t="s">
        <v>74</v>
      </c>
      <c r="E7" s="35" t="s">
        <v>55</v>
      </c>
      <c r="F7" s="33">
        <v>900001</v>
      </c>
      <c r="G7" s="36" t="s">
        <v>54</v>
      </c>
      <c r="H7" s="53"/>
      <c r="I7" s="28" t="s">
        <v>47</v>
      </c>
    </row>
    <row r="8" spans="1:12" ht="32.700000000000003">
      <c r="A8" s="40" t="s">
        <v>67</v>
      </c>
      <c r="B8" s="22" t="s">
        <v>65</v>
      </c>
      <c r="C8" s="23" t="s">
        <v>49</v>
      </c>
      <c r="D8" s="31" t="s">
        <v>74</v>
      </c>
      <c r="E8" s="37" t="s">
        <v>53</v>
      </c>
      <c r="F8" s="33">
        <v>250000</v>
      </c>
      <c r="G8" s="38" t="s">
        <v>52</v>
      </c>
      <c r="H8" s="53"/>
      <c r="I8" s="28" t="s">
        <v>47</v>
      </c>
    </row>
    <row r="9" spans="1:12" ht="41.75" customHeight="1">
      <c r="A9" s="40" t="s">
        <v>67</v>
      </c>
      <c r="B9" s="22" t="s">
        <v>65</v>
      </c>
      <c r="C9" s="23" t="s">
        <v>61</v>
      </c>
      <c r="D9" s="31" t="s">
        <v>74</v>
      </c>
      <c r="E9" s="35" t="s">
        <v>51</v>
      </c>
      <c r="F9" s="39">
        <v>265600</v>
      </c>
      <c r="G9" s="38" t="s">
        <v>50</v>
      </c>
      <c r="H9" s="53"/>
      <c r="I9" s="28" t="s">
        <v>47</v>
      </c>
    </row>
    <row r="10" spans="1:12" ht="41.75" customHeight="1">
      <c r="A10" s="40" t="s">
        <v>67</v>
      </c>
      <c r="B10" s="22" t="s">
        <v>64</v>
      </c>
      <c r="C10" s="23" t="s">
        <v>62</v>
      </c>
      <c r="D10" s="59" t="s">
        <v>78</v>
      </c>
      <c r="E10" s="60" t="s">
        <v>59</v>
      </c>
      <c r="F10" s="61">
        <v>189924</v>
      </c>
      <c r="G10" s="62" t="s">
        <v>60</v>
      </c>
      <c r="H10" s="30"/>
      <c r="I10" s="28" t="s">
        <v>63</v>
      </c>
    </row>
    <row r="11" spans="1:12" ht="50.25" customHeight="1">
      <c r="A11" s="40" t="s">
        <v>67</v>
      </c>
      <c r="B11" s="41" t="s">
        <v>68</v>
      </c>
      <c r="C11" s="42" t="s">
        <v>11</v>
      </c>
      <c r="D11" s="46" t="s">
        <v>75</v>
      </c>
      <c r="E11" s="40" t="s">
        <v>69</v>
      </c>
      <c r="F11" s="43">
        <v>1319258</v>
      </c>
      <c r="G11" s="44" t="s">
        <v>70</v>
      </c>
      <c r="H11" s="45" t="s">
        <v>71</v>
      </c>
      <c r="I11" s="28"/>
    </row>
    <row r="12" spans="1:12" ht="50.25" customHeight="1">
      <c r="A12" s="40" t="s">
        <v>67</v>
      </c>
      <c r="B12" s="41" t="s">
        <v>72</v>
      </c>
      <c r="C12" s="42" t="s">
        <v>11</v>
      </c>
      <c r="D12" s="46" t="s">
        <v>76</v>
      </c>
      <c r="E12" s="40" t="s">
        <v>69</v>
      </c>
      <c r="F12" s="43">
        <v>1319258</v>
      </c>
      <c r="G12" s="44" t="s">
        <v>70</v>
      </c>
      <c r="H12" s="45" t="s">
        <v>71</v>
      </c>
      <c r="I12" s="28"/>
    </row>
    <row r="13" spans="1:12" ht="50.25" customHeight="1">
      <c r="A13" s="40" t="s">
        <v>67</v>
      </c>
      <c r="B13" s="41" t="s">
        <v>73</v>
      </c>
      <c r="C13" s="42" t="s">
        <v>11</v>
      </c>
      <c r="D13" s="46" t="s">
        <v>77</v>
      </c>
      <c r="E13" s="40" t="s">
        <v>69</v>
      </c>
      <c r="F13" s="43">
        <v>1319258</v>
      </c>
      <c r="G13" s="44" t="s">
        <v>70</v>
      </c>
      <c r="H13" s="45" t="s">
        <v>71</v>
      </c>
      <c r="I13" s="28"/>
    </row>
    <row r="14" spans="1:12" ht="33" customHeight="1">
      <c r="A14" s="24" t="s">
        <v>36</v>
      </c>
      <c r="B14" s="24"/>
      <c r="C14" s="24"/>
      <c r="D14" s="24"/>
      <c r="E14" s="24"/>
      <c r="F14" s="25">
        <f>SUM(F5:F13)</f>
        <v>10740744</v>
      </c>
      <c r="G14" s="26"/>
      <c r="H14" s="25"/>
      <c r="I14" s="27"/>
    </row>
    <row r="15" spans="1:12" ht="36.799999999999997" customHeight="1">
      <c r="A15" s="47" t="s">
        <v>39</v>
      </c>
      <c r="B15" s="47"/>
      <c r="C15" s="47"/>
      <c r="D15" s="47"/>
      <c r="E15" s="47"/>
      <c r="F15" s="47"/>
      <c r="G15" s="47"/>
      <c r="H15" s="47"/>
      <c r="I15" s="47"/>
    </row>
    <row r="16" spans="1:12" ht="33" customHeight="1"/>
    <row r="17" ht="33" customHeight="1"/>
    <row r="21" ht="209.95" customHeight="1"/>
    <row r="23" ht="83.95" customHeight="1"/>
    <row r="46" ht="33" customHeight="1"/>
    <row r="49" ht="33" customHeight="1"/>
  </sheetData>
  <mergeCells count="6">
    <mergeCell ref="A15:I15"/>
    <mergeCell ref="A1:I1"/>
    <mergeCell ref="J1:L1"/>
    <mergeCell ref="A2:I2"/>
    <mergeCell ref="A3:I3"/>
    <mergeCell ref="H5:H9"/>
  </mergeCells>
  <phoneticPr fontId="11" type="noConversion"/>
  <printOptions horizontalCentered="1"/>
  <pageMargins left="0.25" right="0.25" top="0.75" bottom="0.75" header="0.3" footer="0.3"/>
  <pageSetup paperSize="9" scale="83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350000000000001"/>
  <cols>
    <col min="1" max="1" width="14.88671875" style="1"/>
    <col min="2" max="2" width="13.21875" style="1"/>
    <col min="3" max="3" width="31.44140625" style="1"/>
    <col min="4" max="4" width="14.44140625" style="1"/>
    <col min="5" max="5" width="14" style="2"/>
    <col min="6" max="6" width="15.88671875" style="2"/>
    <col min="7" max="7" width="13.33203125" style="3"/>
    <col min="8" max="8" width="11.21875" style="3"/>
    <col min="9" max="1025" width="9.6640625" style="4"/>
  </cols>
  <sheetData>
    <row r="1" spans="1:11" ht="25.75" customHeight="1">
      <c r="A1" s="56" t="s">
        <v>13</v>
      </c>
      <c r="B1" s="56"/>
      <c r="C1" s="56"/>
      <c r="D1" s="56"/>
      <c r="E1" s="56"/>
      <c r="F1" s="56"/>
      <c r="G1" s="56"/>
      <c r="H1" s="56"/>
      <c r="I1" s="49"/>
      <c r="J1" s="49"/>
      <c r="K1" s="49"/>
    </row>
    <row r="2" spans="1:11" ht="21.05" customHeight="1">
      <c r="A2" s="57" t="str">
        <f>基金!A2</f>
        <v>112年度第3季(7-9月)</v>
      </c>
      <c r="B2" s="57"/>
      <c r="C2" s="57"/>
      <c r="D2" s="57"/>
      <c r="E2" s="57"/>
      <c r="F2" s="57"/>
      <c r="G2" s="57"/>
      <c r="H2" s="57"/>
    </row>
    <row r="3" spans="1:11" ht="16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11" ht="36" customHeight="1">
      <c r="A4" s="5" t="s">
        <v>14</v>
      </c>
      <c r="B4" s="5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8" t="s">
        <v>7</v>
      </c>
    </row>
    <row r="5" spans="1:11" ht="33" customHeight="1">
      <c r="A5" s="54" t="s">
        <v>15</v>
      </c>
      <c r="B5" s="54"/>
      <c r="C5" s="54"/>
      <c r="D5" s="54"/>
      <c r="E5" s="54"/>
      <c r="F5" s="54"/>
      <c r="G5" s="9">
        <f>SUM(G6:G10)</f>
        <v>200000</v>
      </c>
      <c r="H5" s="10"/>
    </row>
    <row r="6" spans="1:11" ht="33" customHeight="1">
      <c r="A6" s="11" t="s">
        <v>16</v>
      </c>
      <c r="B6" s="11"/>
      <c r="C6" s="11"/>
      <c r="D6" s="13"/>
      <c r="E6" s="13"/>
      <c r="F6" s="13"/>
      <c r="G6" s="14"/>
      <c r="H6" s="16"/>
    </row>
    <row r="7" spans="1:11" ht="33" customHeight="1">
      <c r="A7" s="11" t="s">
        <v>17</v>
      </c>
      <c r="B7" s="11" t="s">
        <v>12</v>
      </c>
      <c r="C7" s="11"/>
      <c r="D7" s="13" t="s">
        <v>18</v>
      </c>
      <c r="E7" s="12" t="s">
        <v>19</v>
      </c>
      <c r="F7" s="12" t="s">
        <v>20</v>
      </c>
      <c r="G7" s="14">
        <v>100000</v>
      </c>
      <c r="H7" s="15"/>
    </row>
    <row r="8" spans="1:11" ht="33" customHeight="1">
      <c r="A8" s="11" t="s">
        <v>17</v>
      </c>
      <c r="B8" s="11" t="s">
        <v>11</v>
      </c>
      <c r="C8" s="11"/>
      <c r="D8" s="13" t="s">
        <v>21</v>
      </c>
      <c r="E8" s="12" t="s">
        <v>22</v>
      </c>
      <c r="F8" s="12" t="s">
        <v>23</v>
      </c>
      <c r="G8" s="14">
        <v>100000</v>
      </c>
      <c r="H8" s="15"/>
    </row>
    <row r="9" spans="1:11" ht="33" customHeight="1">
      <c r="A9" s="11" t="s">
        <v>17</v>
      </c>
      <c r="B9" s="11" t="s">
        <v>24</v>
      </c>
      <c r="C9" s="11"/>
      <c r="D9" s="13" t="s">
        <v>18</v>
      </c>
      <c r="E9" s="12" t="s">
        <v>19</v>
      </c>
      <c r="F9" s="12" t="s">
        <v>25</v>
      </c>
      <c r="G9" s="14">
        <v>0</v>
      </c>
      <c r="H9" s="15" t="s">
        <v>9</v>
      </c>
    </row>
    <row r="10" spans="1:11" ht="33" customHeight="1">
      <c r="A10" s="11" t="s">
        <v>17</v>
      </c>
      <c r="B10" s="11" t="s">
        <v>8</v>
      </c>
      <c r="C10" s="11"/>
      <c r="D10" s="13" t="s">
        <v>21</v>
      </c>
      <c r="E10" s="12" t="s">
        <v>19</v>
      </c>
      <c r="F10" s="12" t="s">
        <v>26</v>
      </c>
      <c r="G10" s="14">
        <v>0</v>
      </c>
      <c r="H10" s="17" t="s">
        <v>27</v>
      </c>
    </row>
    <row r="11" spans="1:11" ht="33" customHeight="1">
      <c r="A11" s="54" t="s">
        <v>15</v>
      </c>
      <c r="B11" s="54"/>
      <c r="C11" s="54"/>
      <c r="D11" s="54"/>
      <c r="E11" s="54"/>
      <c r="F11" s="54"/>
      <c r="G11" s="9">
        <f>SUM(G12)</f>
        <v>0</v>
      </c>
      <c r="H11" s="10"/>
    </row>
    <row r="12" spans="1:11" ht="33" customHeight="1">
      <c r="A12" s="11" t="s">
        <v>17</v>
      </c>
      <c r="B12" s="11"/>
      <c r="C12" s="11" t="s">
        <v>28</v>
      </c>
      <c r="D12" s="12"/>
      <c r="E12" s="12"/>
      <c r="F12" s="12"/>
      <c r="G12" s="14">
        <v>0</v>
      </c>
      <c r="H12" s="17"/>
    </row>
    <row r="13" spans="1:11" ht="119.95" customHeight="1">
      <c r="A13" s="55" t="s">
        <v>10</v>
      </c>
      <c r="B13" s="55"/>
      <c r="C13" s="55"/>
      <c r="D13" s="55"/>
      <c r="E13" s="55"/>
      <c r="F13" s="55"/>
      <c r="G13" s="55"/>
      <c r="H13" s="55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基金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2023-10-16T01:52:04Z</cp:lastPrinted>
  <dcterms:created xsi:type="dcterms:W3CDTF">2011-03-09T01:39:06Z</dcterms:created>
  <dcterms:modified xsi:type="dcterms:W3CDTF">2023-10-16T02:01:13Z</dcterms:modified>
  <dc:language>zh-TW</dc:language>
</cp:coreProperties>
</file>