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tchang\Desktop\上稿(空白表格)\"/>
    </mc:Choice>
  </mc:AlternateContent>
  <bookViews>
    <workbookView xWindow="2965" yWindow="61" windowWidth="18720" windowHeight="12331" tabRatio="660"/>
  </bookViews>
  <sheets>
    <sheet name="基金" sheetId="1" r:id="rId1"/>
    <sheet name="財團法人" sheetId="3" state="hidden" r:id="rId2"/>
  </sheets>
  <definedNames>
    <definedName name="_xlnm.Print_Area" localSheetId="1">財團法人!$A$1:$H$13</definedName>
    <definedName name="_xlnm.Print_Area" localSheetId="0">基金!$A:$I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14" i="1" l="1"/>
  <c r="G11" i="3" l="1"/>
  <c r="G5" i="3"/>
  <c r="A2" i="3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9"/>
            <color rgb="FF000000"/>
            <rFont val="新細明體"/>
            <family val="1"/>
            <charset val="136"/>
          </rPr>
          <t>平面媒體、網路媒體、廣播媒體、電視媒體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4" authorId="0" shapeId="0">
      <text>
        <r>
          <rPr>
            <sz val="9"/>
            <color rgb="FF000000"/>
            <rFont val="新細明體"/>
            <family val="1"/>
            <charset val="136"/>
          </rPr>
          <t>平面媒體、網路媒體、廣播媒體、電視媒體</t>
        </r>
      </text>
    </comment>
  </commentList>
</comments>
</file>

<file path=xl/sharedStrings.xml><?xml version="1.0" encoding="utf-8"?>
<sst xmlns="http://schemas.openxmlformats.org/spreadsheetml/2006/main" count="117" uniqueCount="80">
  <si>
    <t>單位：新台幣元</t>
  </si>
  <si>
    <t>宣導類型</t>
  </si>
  <si>
    <r>
      <rPr>
        <b/>
        <sz val="12"/>
        <color rgb="FF000000"/>
        <rFont val="標楷體"/>
        <family val="4"/>
        <charset val="136"/>
      </rPr>
      <t>宣導計畫</t>
    </r>
    <r>
      <rPr>
        <b/>
        <sz val="12"/>
        <color rgb="FF000000"/>
        <rFont val="標楷體"/>
        <family val="4"/>
        <charset val="136"/>
      </rPr>
      <t>(</t>
    </r>
    <r>
      <rPr>
        <b/>
        <sz val="12"/>
        <color rgb="FF000000"/>
        <rFont val="標楷體"/>
        <family val="4"/>
        <charset val="136"/>
      </rPr>
      <t>主要內容</t>
    </r>
    <r>
      <rPr>
        <b/>
        <sz val="12"/>
        <color rgb="FF000000"/>
        <rFont val="標楷體"/>
        <family val="4"/>
        <charset val="136"/>
      </rPr>
      <t>)</t>
    </r>
  </si>
  <si>
    <t>刊登及撥出
時 間</t>
  </si>
  <si>
    <t>刊登及撥出
次 數</t>
  </si>
  <si>
    <t>托撥對象</t>
  </si>
  <si>
    <t>金 額</t>
  </si>
  <si>
    <t>備註</t>
  </si>
  <si>
    <t>電視媒體</t>
  </si>
  <si>
    <t>公益託播</t>
  </si>
  <si>
    <r>
      <rPr>
        <b/>
        <sz val="12"/>
        <color rgb="FF0000FF"/>
        <rFont val="標楷體"/>
        <family val="4"/>
        <charset val="136"/>
      </rPr>
      <t>填表說明：</t>
    </r>
    <r>
      <rPr>
        <sz val="12"/>
        <color rgb="FF0000FF"/>
        <rFont val="標楷體"/>
        <family val="4"/>
        <charset val="136"/>
      </rPr>
      <t>1.依據101年度中央政府總預算案審查報告通案決議：自101年度起各機關含附屬單位及依預算法第62條之1所定財團法人於平面媒體、網路媒體、廣播媒體及電視媒體辦理政策宣導相關之廣告，均應按月於機關網站資訊公開區中單獨列示公布，並由各該主管機關按季彙整送立法院。
2.本表查填範圍：由編列預算機關（基金、財團法人）查填該季辦理或補助「具政策宣導廣告」性質之「平面媒體、網路媒體、廣播媒體、電視媒體」為原則。
3.本表請於每季過後20日內函報本處1份（部內單位請以便簽交換本處），並傳送電子檔及自行「按月」上網公告。</t>
    </r>
  </si>
  <si>
    <t>網路媒體</t>
  </si>
  <si>
    <t>平面媒體</t>
  </si>
  <si>
    <t>內政部主管辦理政策宣導相關廣告執行情形季報表</t>
  </si>
  <si>
    <t>財團法人名稱</t>
  </si>
  <si>
    <t>○○財團法人 總計</t>
  </si>
  <si>
    <t>範例：</t>
  </si>
  <si>
    <t>○○財團法人</t>
  </si>
  <si>
    <r>
      <rPr>
        <sz val="12"/>
        <color rgb="FF000000"/>
        <rFont val="標楷體"/>
        <family val="4"/>
        <charset val="136"/>
      </rPr>
      <t>104</t>
    </r>
    <r>
      <rPr>
        <sz val="12"/>
        <color rgb="FF000000"/>
        <rFont val="標楷體"/>
        <family val="4"/>
        <charset val="136"/>
      </rPr>
      <t>年○月○日</t>
    </r>
  </si>
  <si>
    <t>○次</t>
  </si>
  <si>
    <t>○○報</t>
  </si>
  <si>
    <r>
      <rPr>
        <sz val="12"/>
        <color rgb="FF000000"/>
        <rFont val="標楷體"/>
        <family val="4"/>
        <charset val="136"/>
      </rPr>
      <t>104</t>
    </r>
    <r>
      <rPr>
        <sz val="12"/>
        <color rgb="FF000000"/>
        <rFont val="標楷體"/>
        <family val="4"/>
        <charset val="136"/>
      </rPr>
      <t>年○月○日</t>
    </r>
    <r>
      <rPr>
        <sz val="12"/>
        <color rgb="FF000000"/>
        <rFont val="標楷體"/>
        <family val="4"/>
        <charset val="136"/>
      </rPr>
      <t>-○</t>
    </r>
    <r>
      <rPr>
        <sz val="12"/>
        <color rgb="FF000000"/>
        <rFont val="標楷體"/>
        <family val="4"/>
        <charset val="136"/>
      </rPr>
      <t>月○日</t>
    </r>
  </si>
  <si>
    <t>○日</t>
  </si>
  <si>
    <t>○○網站</t>
  </si>
  <si>
    <t>廣播媒體</t>
  </si>
  <si>
    <t>○○電台</t>
  </si>
  <si>
    <t>○○電視</t>
  </si>
  <si>
    <t>廠商回饋項目</t>
  </si>
  <si>
    <t>無</t>
  </si>
  <si>
    <t>宣導方式</t>
    <phoneticPr fontId="11" type="noConversion"/>
  </si>
  <si>
    <t>主要內容</t>
    <phoneticPr fontId="11" type="noConversion"/>
  </si>
  <si>
    <t>申請機關(單位)名稱</t>
    <phoneticPr fontId="11" type="noConversion"/>
  </si>
  <si>
    <t xml:space="preserve"> 金額總計</t>
    <phoneticPr fontId="11" type="noConversion"/>
  </si>
  <si>
    <t>單位：新臺幣/元</t>
    <phoneticPr fontId="11" type="noConversion"/>
  </si>
  <si>
    <t>託播(參與)對象</t>
    <phoneticPr fontId="11" type="noConversion"/>
  </si>
  <si>
    <t>委外辦理單位(若無則免填）</t>
    <phoneticPr fontId="11" type="noConversion"/>
  </si>
  <si>
    <t>廣告刊登／刊物出刊(活動執行)
次 數</t>
    <phoneticPr fontId="11" type="noConversion"/>
  </si>
  <si>
    <t>廣告刊登／刊物出刊(活動執行)
時間</t>
    <phoneticPr fontId="11" type="noConversion"/>
  </si>
  <si>
    <t xml:space="preserve"> 辦理多元文化推廣及相關宣導計畫執行情形報表(電視/網站/影片類)</t>
    <phoneticPr fontId="11" type="noConversion"/>
  </si>
  <si>
    <r>
      <t>填表說明：</t>
    </r>
    <r>
      <rPr>
        <sz val="12"/>
        <color rgb="FF0000FF"/>
        <rFont val="標楷體"/>
        <family val="4"/>
        <charset val="136"/>
      </rPr>
      <t xml:space="preserve">依據106年度中央政府總預算案審查報告通案決議：為督促妥善運用新住民發展基金之宣導經費，移民署應每一季填報「補捐助辦理多元文化推廣及相關宣導計畫」執行情形，包括日期、主要內容、宣導方式、刊登(播出)時間、次數、總金額、託播對象及辦理單位。
</t>
    </r>
    <phoneticPr fontId="11" type="noConversion"/>
  </si>
  <si>
    <t>支出金額
(製作本集節目/廣告花費支出)</t>
    <phoneticPr fontId="11" type="noConversion"/>
  </si>
  <si>
    <t>112年度第2季(4-6月)</t>
    <phoneticPr fontId="11" type="noConversion"/>
  </si>
  <si>
    <t>112.5.15-112.6.30(刊登期間)</t>
    <phoneticPr fontId="11" type="noConversion"/>
  </si>
  <si>
    <t>電視媒體
節目製播</t>
    <phoneticPr fontId="11" type="noConversion"/>
  </si>
  <si>
    <t>民視新聞台、民視台灣台、民視第一台、民視無線台</t>
    <phoneticPr fontId="11" type="noConversion"/>
  </si>
  <si>
    <t>民視文化事業股份有限公司</t>
    <phoneticPr fontId="11" type="noConversion"/>
  </si>
  <si>
    <t>113年度新住民影音紀實報導計畫
我們一家人-臺灣新住力節目宣傳</t>
  </si>
  <si>
    <t>電視媒體
節目預告</t>
    <phoneticPr fontId="11" type="noConversion"/>
  </si>
  <si>
    <t>114年度新住民影音紀實報導計畫
我們一家人-臺灣新住力節目宣傳</t>
  </si>
  <si>
    <t>電視媒體
廣告託播</t>
    <phoneticPr fontId="11" type="noConversion"/>
  </si>
  <si>
    <t>112.5.26-112.6.4(刊登期間)</t>
    <phoneticPr fontId="11" type="noConversion"/>
  </si>
  <si>
    <t>鏡電視MOD</t>
  </si>
  <si>
    <t>網路媒體
社群行銷</t>
    <phoneticPr fontId="11" type="noConversion"/>
  </si>
  <si>
    <t>民眾日報、聯合文學</t>
    <phoneticPr fontId="11" type="noConversion"/>
  </si>
  <si>
    <t>廣播媒體</t>
    <phoneticPr fontId="11" type="noConversion"/>
  </si>
  <si>
    <t>中廣、台北國際社區廣播電台、外配新移民聯盟</t>
    <phoneticPr fontId="11" type="noConversion"/>
  </si>
  <si>
    <t>平面媒體</t>
    <phoneticPr fontId="11" type="noConversion"/>
  </si>
  <si>
    <t>75</t>
    <phoneticPr fontId="11" type="noConversion"/>
  </si>
  <si>
    <t>112.5.7-112.6.30(刊登期間)</t>
    <phoneticPr fontId="11" type="noConversion"/>
  </si>
  <si>
    <t>112年度新住民影音紀實報導計畫
我們一家人-臺灣新住力節目製播</t>
    <phoneticPr fontId="11" type="noConversion"/>
  </si>
  <si>
    <t>499</t>
    <phoneticPr fontId="11" type="noConversion"/>
  </si>
  <si>
    <t>2</t>
    <phoneticPr fontId="11" type="noConversion"/>
  </si>
  <si>
    <t>含廠商回饋</t>
    <phoneticPr fontId="11" type="noConversion"/>
  </si>
  <si>
    <t>LINE TV、Google多媒體聯播網、LINE today、Google行為分析精準廣告、LBS智慧行動廣告、YouTube觀看廣告、KOC宣傳、信傳媒、CTWANT、自立晚報、鏡新聞、YouTube、Facebook、Line、IG、民視新聞/民視線上APP、民視官方網及所屬社群、民視新聞網、民視讚夯、四季線上</t>
    <phoneticPr fontId="11" type="noConversion"/>
  </si>
  <si>
    <t>343</t>
    <phoneticPr fontId="11" type="noConversion"/>
  </si>
  <si>
    <t>1,806</t>
    <phoneticPr fontId="11" type="noConversion"/>
  </si>
  <si>
    <t xml:space="preserve">458 </t>
    <phoneticPr fontId="11" type="noConversion"/>
  </si>
  <si>
    <t>1檔20秒（含廠商回饋）</t>
    <phoneticPr fontId="11" type="noConversion"/>
  </si>
  <si>
    <t>專題新聞35集
，報導性節目8集，輪播次數</t>
    <phoneticPr fontId="11" type="noConversion"/>
  </si>
  <si>
    <t>廠商回饋（擴大查處逾期停(居)留外來人口宣導短片40秒）</t>
    <phoneticPr fontId="11" type="noConversion"/>
  </si>
  <si>
    <t>1檔30秒（含廠商回饋）</t>
    <phoneticPr fontId="11" type="noConversion"/>
  </si>
  <si>
    <t>內政部移民署</t>
    <phoneticPr fontId="11" type="noConversion"/>
  </si>
  <si>
    <t>111年度新住民專屬新聞網站維運案-「Taiwan我來了-新住民全球新聞網」粉絲團行銷宣傳廣告</t>
  </si>
  <si>
    <t>1個月</t>
  </si>
  <si>
    <t>Facebook、Google關鍵字、Google多媒體聯播網</t>
  </si>
  <si>
    <t>思索柏股份有限公司</t>
  </si>
  <si>
    <t>111年度新住民專屬新聞網站維運案-「Taiwan我來了-新住民全球新聞網」粉絲團行銷宣傳廣告</t>
    <phoneticPr fontId="11" type="noConversion"/>
  </si>
  <si>
    <t>112.4.1-112.4.30</t>
    <phoneticPr fontId="11" type="noConversion"/>
  </si>
  <si>
    <t>112.5.1-112.5.31</t>
    <phoneticPr fontId="11" type="noConversion"/>
  </si>
  <si>
    <t>112.6.1-112.6.30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</si>
</sst>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\ ;[Red]\(0\)"/>
    <numFmt numFmtId="177" formatCode="#,##0_ "/>
  </numFmts>
  <fonts count="19" x14ac:knownFonts="1">
    <font>
      <sz val="12"/>
      <color rgb="FF000000"/>
      <name val="新細明體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標楷體"/>
      <family val="4"/>
      <charset val="136"/>
    </font>
    <font>
      <b/>
      <sz val="18"/>
      <color rgb="FF00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FF"/>
      <name val="標楷體"/>
      <family val="4"/>
      <charset val="136"/>
    </font>
    <font>
      <sz val="12"/>
      <color rgb="FF0000FF"/>
      <name val="標楷體"/>
      <family val="4"/>
      <charset val="136"/>
    </font>
    <font>
      <sz val="9"/>
      <color rgb="FF000000"/>
      <name val="新細明體"/>
      <family val="1"/>
      <charset val="136"/>
    </font>
    <font>
      <sz val="9"/>
      <name val="新細明體"/>
      <family val="1"/>
      <charset val="136"/>
    </font>
    <font>
      <b/>
      <sz val="18"/>
      <name val="標楷體"/>
      <family val="4"/>
      <charset val="136"/>
    </font>
    <font>
      <b/>
      <sz val="16"/>
      <name val="標楷體"/>
      <family val="4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11"/>
      <name val="標楷體"/>
      <family val="4"/>
      <charset val="136"/>
    </font>
    <font>
      <sz val="10"/>
      <name val="標楷體"/>
      <family val="4"/>
      <charset val="136"/>
    </font>
    <font>
      <sz val="11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59">
    <xf numFmtId="0" fontId="0" fillId="0" borderId="0" xfId="0"/>
    <xf numFmtId="0" fontId="2" fillId="0" borderId="0" xfId="0" applyFont="1" applyAlignment="1">
      <alignment vertical="top" wrapText="1"/>
    </xf>
    <xf numFmtId="176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7" fillId="2" borderId="3" xfId="1" applyNumberFormat="1" applyFont="1" applyFill="1" applyBorder="1" applyAlignment="1">
      <alignment horizontal="right" vertical="center"/>
    </xf>
    <xf numFmtId="49" fontId="2" fillId="2" borderId="3" xfId="1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76" fontId="7" fillId="0" borderId="3" xfId="1" applyNumberFormat="1" applyFont="1" applyBorder="1" applyAlignment="1">
      <alignment horizontal="right" vertical="center"/>
    </xf>
    <xf numFmtId="176" fontId="2" fillId="0" borderId="3" xfId="1" applyNumberFormat="1" applyFont="1" applyBorder="1" applyAlignment="1">
      <alignment vertical="center" wrapText="1"/>
    </xf>
    <xf numFmtId="49" fontId="2" fillId="0" borderId="3" xfId="1" applyNumberFormat="1" applyFont="1" applyBorder="1" applyAlignment="1">
      <alignment vertical="center" wrapText="1"/>
    </xf>
    <xf numFmtId="49" fontId="2" fillId="0" borderId="3" xfId="1" applyNumberFormat="1" applyFont="1" applyBorder="1" applyAlignment="1">
      <alignment horizontal="left" vertical="center" wrapText="1"/>
    </xf>
    <xf numFmtId="177" fontId="14" fillId="0" borderId="5" xfId="1" applyNumberFormat="1" applyFont="1" applyBorder="1" applyAlignment="1">
      <alignment horizontal="right" vertical="center"/>
    </xf>
    <xf numFmtId="0" fontId="15" fillId="0" borderId="5" xfId="0" applyFont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 wrapText="1"/>
    </xf>
    <xf numFmtId="176" fontId="15" fillId="0" borderId="5" xfId="0" applyNumberFormat="1" applyFont="1" applyBorder="1" applyAlignment="1">
      <alignment horizontal="center" vertical="center" wrapText="1"/>
    </xf>
    <xf numFmtId="176" fontId="15" fillId="0" borderId="5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 applyProtection="1">
      <alignment horizontal="left" vertical="center" wrapText="1"/>
      <protection locked="0" hidden="1"/>
    </xf>
    <xf numFmtId="49" fontId="14" fillId="0" borderId="5" xfId="0" applyNumberFormat="1" applyFont="1" applyBorder="1" applyAlignment="1" applyProtection="1">
      <alignment horizontal="center" vertical="center" wrapText="1"/>
      <protection locked="0" hidden="1"/>
    </xf>
    <xf numFmtId="49" fontId="14" fillId="0" borderId="5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 applyProtection="1">
      <alignment vertical="center" wrapText="1"/>
      <protection locked="0" hidden="1"/>
    </xf>
    <xf numFmtId="49" fontId="15" fillId="3" borderId="5" xfId="0" applyNumberFormat="1" applyFont="1" applyFill="1" applyBorder="1" applyAlignment="1">
      <alignment horizontal="right" vertical="center" wrapText="1"/>
    </xf>
    <xf numFmtId="177" fontId="14" fillId="3" borderId="5" xfId="1" applyNumberFormat="1" applyFont="1" applyFill="1" applyBorder="1" applyAlignment="1">
      <alignment horizontal="right" vertical="center"/>
    </xf>
    <xf numFmtId="49" fontId="15" fillId="3" borderId="5" xfId="0" applyNumberFormat="1" applyFont="1" applyFill="1" applyBorder="1" applyAlignment="1">
      <alignment horizontal="left" vertical="center" wrapText="1"/>
    </xf>
    <xf numFmtId="49" fontId="14" fillId="3" borderId="5" xfId="1" applyNumberFormat="1" applyFont="1" applyFill="1" applyBorder="1" applyAlignment="1">
      <alignment horizontal="left" vertical="center" wrapText="1"/>
    </xf>
    <xf numFmtId="49" fontId="16" fillId="0" borderId="5" xfId="0" applyNumberFormat="1" applyFont="1" applyBorder="1" applyAlignment="1" applyProtection="1">
      <alignment horizontal="left" vertical="center" wrapText="1"/>
      <protection locked="0" hidden="1"/>
    </xf>
    <xf numFmtId="176" fontId="17" fillId="0" borderId="5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 applyProtection="1">
      <alignment vertical="top" wrapText="1"/>
      <protection locked="0" hidden="1"/>
    </xf>
    <xf numFmtId="49" fontId="18" fillId="0" borderId="5" xfId="0" applyNumberFormat="1" applyFont="1" applyBorder="1" applyAlignment="1" applyProtection="1">
      <alignment horizontal="left" vertical="center" wrapText="1"/>
      <protection locked="0" hidden="1"/>
    </xf>
    <xf numFmtId="176" fontId="17" fillId="0" borderId="5" xfId="0" applyNumberFormat="1" applyFont="1" applyBorder="1" applyAlignment="1">
      <alignment horizontal="center" vertical="center"/>
    </xf>
    <xf numFmtId="49" fontId="14" fillId="4" borderId="5" xfId="0" applyNumberFormat="1" applyFont="1" applyFill="1" applyBorder="1" applyAlignment="1">
      <alignment horizontal="center" vertical="center" wrapText="1"/>
    </xf>
    <xf numFmtId="177" fontId="14" fillId="4" borderId="5" xfId="1" applyNumberFormat="1" applyFont="1" applyFill="1" applyBorder="1" applyAlignment="1">
      <alignment horizontal="right" vertical="center"/>
    </xf>
    <xf numFmtId="49" fontId="14" fillId="4" borderId="5" xfId="0" applyNumberFormat="1" applyFont="1" applyFill="1" applyBorder="1" applyAlignment="1" applyProtection="1">
      <alignment vertical="center" wrapText="1"/>
      <protection locked="0" hidden="1"/>
    </xf>
    <xf numFmtId="49" fontId="14" fillId="0" borderId="5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 applyProtection="1">
      <alignment horizontal="left" vertical="center" wrapText="1"/>
      <protection locked="0" hidden="1"/>
    </xf>
    <xf numFmtId="49" fontId="14" fillId="0" borderId="5" xfId="0" applyNumberFormat="1" applyFont="1" applyFill="1" applyBorder="1" applyAlignment="1" applyProtection="1">
      <alignment horizontal="center" vertical="center" wrapText="1"/>
      <protection locked="0" hidden="1"/>
    </xf>
    <xf numFmtId="49" fontId="16" fillId="0" borderId="5" xfId="0" applyNumberFormat="1" applyFont="1" applyFill="1" applyBorder="1" applyAlignment="1" applyProtection="1">
      <alignment horizontal="center" vertical="center" wrapText="1"/>
      <protection locked="0" hidden="1"/>
    </xf>
    <xf numFmtId="177" fontId="14" fillId="0" borderId="5" xfId="1" applyNumberFormat="1" applyFont="1" applyFill="1" applyBorder="1" applyAlignment="1">
      <alignment horizontal="right" vertical="center"/>
    </xf>
    <xf numFmtId="49" fontId="14" fillId="0" borderId="5" xfId="0" applyNumberFormat="1" applyFont="1" applyFill="1" applyBorder="1" applyAlignment="1" applyProtection="1">
      <alignment vertical="center" wrapText="1"/>
      <protection locked="0" hidden="1"/>
    </xf>
    <xf numFmtId="177" fontId="14" fillId="0" borderId="5" xfId="1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0" fontId="14" fillId="0" borderId="0" xfId="0" applyFont="1" applyAlignment="1">
      <alignment horizontal="right" vertical="top" wrapText="1"/>
    </xf>
    <xf numFmtId="49" fontId="6" fillId="2" borderId="3" xfId="0" applyNumberFormat="1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  <xf numFmtId="177" fontId="14" fillId="4" borderId="6" xfId="1" applyNumberFormat="1" applyFont="1" applyFill="1" applyBorder="1" applyAlignment="1">
      <alignment horizontal="center" vertical="center" wrapText="1"/>
    </xf>
    <xf numFmtId="177" fontId="14" fillId="4" borderId="7" xfId="1" applyNumberFormat="1" applyFont="1" applyFill="1" applyBorder="1" applyAlignment="1">
      <alignment horizontal="center" vertical="center" wrapText="1"/>
    </xf>
    <xf numFmtId="177" fontId="14" fillId="4" borderId="8" xfId="1" applyNumberFormat="1" applyFont="1" applyFill="1" applyBorder="1" applyAlignment="1">
      <alignment horizontal="center" vertical="center" wrapText="1"/>
    </xf>
  </cellXfs>
  <cellStyles count="2">
    <cellStyle name="一般" xfId="0" builtinId="0"/>
    <cellStyle name="說明文字" xfId="1" builtinId="53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419100</xdr:colOff>
      <xdr:row>14</xdr:row>
      <xdr:rowOff>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581025</xdr:colOff>
      <xdr:row>29</xdr:row>
      <xdr:rowOff>38100</xdr:rowOff>
    </xdr:to>
    <xdr:sp macro="" textlink="">
      <xdr:nvSpPr>
        <xdr:cNvPr id="3074" name="shapetype_202" hidden="1">
          <a:extLst>
            <a:ext uri="{FF2B5EF4-FFF2-40B4-BE49-F238E27FC236}">
              <a16:creationId xmlns:a16="http://schemas.microsoft.com/office/drawing/2014/main" xmlns="" id="{00000000-0008-0000-0100-000002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L49"/>
  <sheetViews>
    <sheetView tabSelected="1" topLeftCell="A8" zoomScaleNormal="100" workbookViewId="0">
      <selection activeCell="H8" sqref="H8:H10"/>
    </sheetView>
  </sheetViews>
  <sheetFormatPr defaultRowHeight="16.350000000000001" x14ac:dyDescent="0.3"/>
  <cols>
    <col min="1" max="1" width="19.21875" style="1" customWidth="1"/>
    <col min="2" max="2" width="34.5546875" style="1" customWidth="1"/>
    <col min="3" max="3" width="11.77734375" style="1" customWidth="1"/>
    <col min="4" max="4" width="14.44140625" style="1"/>
    <col min="5" max="5" width="14" style="2"/>
    <col min="6" max="6" width="18.109375" style="3" customWidth="1"/>
    <col min="7" max="7" width="18" style="2" customWidth="1"/>
    <col min="8" max="8" width="13.33203125" style="3"/>
    <col min="9" max="9" width="11.21875" style="3"/>
    <col min="10" max="1026" width="9.6640625" style="4"/>
  </cols>
  <sheetData>
    <row r="1" spans="1:12" ht="25.9" customHeight="1" x14ac:dyDescent="0.3">
      <c r="A1" s="47" t="s">
        <v>38</v>
      </c>
      <c r="B1" s="47"/>
      <c r="C1" s="47"/>
      <c r="D1" s="47"/>
      <c r="E1" s="47"/>
      <c r="F1" s="47"/>
      <c r="G1" s="47"/>
      <c r="H1" s="47"/>
      <c r="I1" s="47"/>
      <c r="J1" s="48"/>
      <c r="K1" s="48"/>
      <c r="L1" s="48"/>
    </row>
    <row r="2" spans="1:12" ht="21.05" customHeight="1" x14ac:dyDescent="0.3">
      <c r="A2" s="49" t="s">
        <v>41</v>
      </c>
      <c r="B2" s="49"/>
      <c r="C2" s="49"/>
      <c r="D2" s="49"/>
      <c r="E2" s="49"/>
      <c r="F2" s="49"/>
      <c r="G2" s="49"/>
      <c r="H2" s="49"/>
      <c r="I2" s="49"/>
    </row>
    <row r="3" spans="1:12" ht="16.5" customHeight="1" x14ac:dyDescent="0.3">
      <c r="A3" s="50" t="s">
        <v>33</v>
      </c>
      <c r="B3" s="50"/>
      <c r="C3" s="50"/>
      <c r="D3" s="50"/>
      <c r="E3" s="50"/>
      <c r="F3" s="50"/>
      <c r="G3" s="50"/>
      <c r="H3" s="50"/>
      <c r="I3" s="50"/>
    </row>
    <row r="4" spans="1:12" ht="68.55" customHeight="1" x14ac:dyDescent="0.3">
      <c r="A4" s="19" t="s">
        <v>31</v>
      </c>
      <c r="B4" s="19" t="s">
        <v>30</v>
      </c>
      <c r="C4" s="19" t="s">
        <v>29</v>
      </c>
      <c r="D4" s="20" t="s">
        <v>37</v>
      </c>
      <c r="E4" s="20" t="s">
        <v>36</v>
      </c>
      <c r="F4" s="21" t="s">
        <v>40</v>
      </c>
      <c r="G4" s="20" t="s">
        <v>34</v>
      </c>
      <c r="H4" s="19" t="s">
        <v>35</v>
      </c>
      <c r="I4" s="22" t="s">
        <v>7</v>
      </c>
    </row>
    <row r="5" spans="1:12" ht="68.55" customHeight="1" x14ac:dyDescent="0.3">
      <c r="A5" s="39" t="s">
        <v>71</v>
      </c>
      <c r="B5" s="40" t="s">
        <v>72</v>
      </c>
      <c r="C5" s="41" t="s">
        <v>11</v>
      </c>
      <c r="D5" s="42" t="s">
        <v>77</v>
      </c>
      <c r="E5" s="39" t="s">
        <v>73</v>
      </c>
      <c r="F5" s="43">
        <v>1319258</v>
      </c>
      <c r="G5" s="44" t="s">
        <v>74</v>
      </c>
      <c r="H5" s="45" t="s">
        <v>75</v>
      </c>
      <c r="I5" s="22"/>
    </row>
    <row r="6" spans="1:12" ht="68.55" customHeight="1" x14ac:dyDescent="0.3">
      <c r="A6" s="39" t="s">
        <v>71</v>
      </c>
      <c r="B6" s="40" t="s">
        <v>76</v>
      </c>
      <c r="C6" s="41" t="s">
        <v>11</v>
      </c>
      <c r="D6" s="42" t="s">
        <v>78</v>
      </c>
      <c r="E6" s="39" t="s">
        <v>73</v>
      </c>
      <c r="F6" s="43">
        <v>1319258</v>
      </c>
      <c r="G6" s="44" t="s">
        <v>74</v>
      </c>
      <c r="H6" s="45" t="s">
        <v>75</v>
      </c>
      <c r="I6" s="22"/>
    </row>
    <row r="7" spans="1:12" ht="68.55" customHeight="1" x14ac:dyDescent="0.3">
      <c r="A7" s="39" t="s">
        <v>71</v>
      </c>
      <c r="B7" s="40" t="s">
        <v>76</v>
      </c>
      <c r="C7" s="41" t="s">
        <v>11</v>
      </c>
      <c r="D7" s="42" t="s">
        <v>79</v>
      </c>
      <c r="E7" s="39" t="s">
        <v>73</v>
      </c>
      <c r="F7" s="43">
        <v>1319258</v>
      </c>
      <c r="G7" s="44" t="s">
        <v>74</v>
      </c>
      <c r="H7" s="45" t="s">
        <v>75</v>
      </c>
      <c r="I7" s="22"/>
    </row>
    <row r="8" spans="1:12" ht="69.599999999999994" x14ac:dyDescent="0.3">
      <c r="A8" s="39" t="s">
        <v>71</v>
      </c>
      <c r="B8" s="23" t="s">
        <v>59</v>
      </c>
      <c r="C8" s="24" t="s">
        <v>43</v>
      </c>
      <c r="D8" s="31" t="s">
        <v>42</v>
      </c>
      <c r="E8" s="25" t="s">
        <v>60</v>
      </c>
      <c r="F8" s="18">
        <v>2568890</v>
      </c>
      <c r="G8" s="33" t="s">
        <v>44</v>
      </c>
      <c r="H8" s="56" t="s">
        <v>45</v>
      </c>
      <c r="I8" s="32" t="s">
        <v>68</v>
      </c>
    </row>
    <row r="9" spans="1:12" ht="47.95" customHeight="1" x14ac:dyDescent="0.3">
      <c r="A9" s="39" t="s">
        <v>71</v>
      </c>
      <c r="B9" s="23" t="s">
        <v>46</v>
      </c>
      <c r="C9" s="24" t="s">
        <v>47</v>
      </c>
      <c r="D9" s="31" t="s">
        <v>58</v>
      </c>
      <c r="E9" s="36" t="s">
        <v>65</v>
      </c>
      <c r="F9" s="18">
        <v>50400</v>
      </c>
      <c r="G9" s="33" t="s">
        <v>44</v>
      </c>
      <c r="H9" s="57"/>
      <c r="I9" s="32" t="s">
        <v>67</v>
      </c>
    </row>
    <row r="10" spans="1:12" ht="82.3" customHeight="1" x14ac:dyDescent="0.3">
      <c r="A10" s="39" t="s">
        <v>71</v>
      </c>
      <c r="B10" s="23" t="s">
        <v>48</v>
      </c>
      <c r="C10" s="24" t="s">
        <v>49</v>
      </c>
      <c r="D10" s="34" t="s">
        <v>50</v>
      </c>
      <c r="E10" s="25" t="s">
        <v>57</v>
      </c>
      <c r="F10" s="37">
        <v>0</v>
      </c>
      <c r="G10" s="26" t="s">
        <v>51</v>
      </c>
      <c r="H10" s="58"/>
      <c r="I10" s="32" t="s">
        <v>69</v>
      </c>
    </row>
    <row r="11" spans="1:12" ht="297.7" customHeight="1" x14ac:dyDescent="0.3">
      <c r="A11" s="39" t="s">
        <v>71</v>
      </c>
      <c r="B11" s="23" t="s">
        <v>48</v>
      </c>
      <c r="C11" s="24" t="s">
        <v>52</v>
      </c>
      <c r="D11" s="31" t="s">
        <v>42</v>
      </c>
      <c r="E11" s="36" t="s">
        <v>64</v>
      </c>
      <c r="F11" s="18">
        <v>322195</v>
      </c>
      <c r="G11" s="38" t="s">
        <v>63</v>
      </c>
      <c r="H11" s="56" t="s">
        <v>45</v>
      </c>
      <c r="I11" s="35" t="s">
        <v>62</v>
      </c>
    </row>
    <row r="12" spans="1:12" ht="45.4" x14ac:dyDescent="0.3">
      <c r="A12" s="39" t="s">
        <v>71</v>
      </c>
      <c r="B12" s="23" t="s">
        <v>48</v>
      </c>
      <c r="C12" s="24" t="s">
        <v>56</v>
      </c>
      <c r="D12" s="31" t="s">
        <v>42</v>
      </c>
      <c r="E12" s="25" t="s">
        <v>61</v>
      </c>
      <c r="F12" s="18">
        <v>150000</v>
      </c>
      <c r="G12" s="26" t="s">
        <v>53</v>
      </c>
      <c r="H12" s="57"/>
      <c r="I12" s="35" t="s">
        <v>62</v>
      </c>
    </row>
    <row r="13" spans="1:12" ht="49.05" x14ac:dyDescent="0.3">
      <c r="A13" s="39" t="s">
        <v>71</v>
      </c>
      <c r="B13" s="23" t="s">
        <v>48</v>
      </c>
      <c r="C13" s="24" t="s">
        <v>54</v>
      </c>
      <c r="D13" s="31" t="s">
        <v>42</v>
      </c>
      <c r="E13" s="36" t="s">
        <v>66</v>
      </c>
      <c r="F13" s="37">
        <v>300000</v>
      </c>
      <c r="G13" s="26" t="s">
        <v>55</v>
      </c>
      <c r="H13" s="58"/>
      <c r="I13" s="32" t="s">
        <v>70</v>
      </c>
    </row>
    <row r="14" spans="1:12" ht="33" customHeight="1" x14ac:dyDescent="0.3">
      <c r="A14" s="27" t="s">
        <v>32</v>
      </c>
      <c r="B14" s="27"/>
      <c r="C14" s="27"/>
      <c r="D14" s="27"/>
      <c r="E14" s="27"/>
      <c r="F14" s="28">
        <f>SUM(F5:F13)</f>
        <v>7349259</v>
      </c>
      <c r="G14" s="29"/>
      <c r="H14" s="28"/>
      <c r="I14" s="30"/>
    </row>
    <row r="15" spans="1:12" ht="36.799999999999997" customHeight="1" x14ac:dyDescent="0.3">
      <c r="A15" s="46" t="s">
        <v>39</v>
      </c>
      <c r="B15" s="46"/>
      <c r="C15" s="46"/>
      <c r="D15" s="46"/>
      <c r="E15" s="46"/>
      <c r="F15" s="46"/>
      <c r="G15" s="46"/>
      <c r="H15" s="46"/>
      <c r="I15" s="46"/>
    </row>
    <row r="16" spans="1:12" ht="33" customHeight="1" x14ac:dyDescent="0.3"/>
    <row r="17" ht="33" customHeight="1" x14ac:dyDescent="0.3"/>
    <row r="21" ht="209.95" customHeight="1" x14ac:dyDescent="0.3"/>
    <row r="23" ht="83.95" customHeight="1" x14ac:dyDescent="0.3"/>
    <row r="46" ht="33" customHeight="1" x14ac:dyDescent="0.3"/>
    <row r="49" ht="33" customHeight="1" x14ac:dyDescent="0.3"/>
  </sheetData>
  <mergeCells count="7">
    <mergeCell ref="A15:I15"/>
    <mergeCell ref="A1:I1"/>
    <mergeCell ref="J1:L1"/>
    <mergeCell ref="A2:I2"/>
    <mergeCell ref="A3:I3"/>
    <mergeCell ref="H11:H13"/>
    <mergeCell ref="H8:H10"/>
  </mergeCells>
  <phoneticPr fontId="11" type="noConversion"/>
  <printOptions horizontalCentered="1"/>
  <pageMargins left="0.25" right="0.25" top="0.75" bottom="0.75" header="0.3" footer="0.3"/>
  <pageSetup paperSize="9" scale="92" firstPageNumber="0" fitToHeight="0" pageOrder="overThenDown" orientation="landscape" r:id="rId1"/>
  <headerFooter>
    <oddFooter>&amp;C&amp;"Arial,標準"&amp;10&amp;P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13"/>
  <sheetViews>
    <sheetView zoomScaleNormal="100" zoomScalePageLayoutView="60" workbookViewId="0"/>
  </sheetViews>
  <sheetFormatPr defaultRowHeight="16.350000000000001" x14ac:dyDescent="0.3"/>
  <cols>
    <col min="1" max="1" width="14.88671875" style="1"/>
    <col min="2" max="2" width="13.21875" style="1"/>
    <col min="3" max="3" width="31.44140625" style="1"/>
    <col min="4" max="4" width="14.44140625" style="1"/>
    <col min="5" max="5" width="14" style="2"/>
    <col min="6" max="6" width="15.88671875" style="2"/>
    <col min="7" max="7" width="13.33203125" style="3"/>
    <col min="8" max="8" width="11.21875" style="3"/>
    <col min="9" max="1025" width="9.6640625" style="4"/>
  </cols>
  <sheetData>
    <row r="1" spans="1:11" ht="25.9" customHeight="1" x14ac:dyDescent="0.3">
      <c r="A1" s="53" t="s">
        <v>13</v>
      </c>
      <c r="B1" s="53"/>
      <c r="C1" s="53"/>
      <c r="D1" s="53"/>
      <c r="E1" s="53"/>
      <c r="F1" s="53"/>
      <c r="G1" s="53"/>
      <c r="H1" s="53"/>
      <c r="I1" s="48"/>
      <c r="J1" s="48"/>
      <c r="K1" s="48"/>
    </row>
    <row r="2" spans="1:11" ht="21.05" customHeight="1" x14ac:dyDescent="0.3">
      <c r="A2" s="54" t="str">
        <f>基金!A2</f>
        <v>112年度第2季(4-6月)</v>
      </c>
      <c r="B2" s="54"/>
      <c r="C2" s="54"/>
      <c r="D2" s="54"/>
      <c r="E2" s="54"/>
      <c r="F2" s="54"/>
      <c r="G2" s="54"/>
      <c r="H2" s="54"/>
    </row>
    <row r="3" spans="1:11" ht="16.5" customHeight="1" x14ac:dyDescent="0.3">
      <c r="A3" s="55" t="s">
        <v>0</v>
      </c>
      <c r="B3" s="55"/>
      <c r="C3" s="55"/>
      <c r="D3" s="55"/>
      <c r="E3" s="55"/>
      <c r="F3" s="55"/>
      <c r="G3" s="55"/>
      <c r="H3" s="55"/>
    </row>
    <row r="4" spans="1:11" ht="36" customHeight="1" x14ac:dyDescent="0.3">
      <c r="A4" s="5" t="s">
        <v>14</v>
      </c>
      <c r="B4" s="5" t="s">
        <v>1</v>
      </c>
      <c r="C4" s="5" t="s">
        <v>2</v>
      </c>
      <c r="D4" s="6" t="s">
        <v>3</v>
      </c>
      <c r="E4" s="6" t="s">
        <v>4</v>
      </c>
      <c r="F4" s="6" t="s">
        <v>5</v>
      </c>
      <c r="G4" s="7" t="s">
        <v>6</v>
      </c>
      <c r="H4" s="8" t="s">
        <v>7</v>
      </c>
    </row>
    <row r="5" spans="1:11" ht="33" customHeight="1" x14ac:dyDescent="0.3">
      <c r="A5" s="51" t="s">
        <v>15</v>
      </c>
      <c r="B5" s="51"/>
      <c r="C5" s="51"/>
      <c r="D5" s="51"/>
      <c r="E5" s="51"/>
      <c r="F5" s="51"/>
      <c r="G5" s="9">
        <f>SUM(G6:G10)</f>
        <v>200000</v>
      </c>
      <c r="H5" s="10"/>
    </row>
    <row r="6" spans="1:11" ht="33" customHeight="1" x14ac:dyDescent="0.3">
      <c r="A6" s="11" t="s">
        <v>16</v>
      </c>
      <c r="B6" s="11"/>
      <c r="C6" s="11"/>
      <c r="D6" s="13"/>
      <c r="E6" s="13"/>
      <c r="F6" s="13"/>
      <c r="G6" s="14"/>
      <c r="H6" s="16"/>
    </row>
    <row r="7" spans="1:11" ht="33" customHeight="1" x14ac:dyDescent="0.3">
      <c r="A7" s="11" t="s">
        <v>17</v>
      </c>
      <c r="B7" s="11" t="s">
        <v>12</v>
      </c>
      <c r="C7" s="11"/>
      <c r="D7" s="13" t="s">
        <v>18</v>
      </c>
      <c r="E7" s="12" t="s">
        <v>19</v>
      </c>
      <c r="F7" s="12" t="s">
        <v>20</v>
      </c>
      <c r="G7" s="14">
        <v>100000</v>
      </c>
      <c r="H7" s="15"/>
    </row>
    <row r="8" spans="1:11" ht="33" customHeight="1" x14ac:dyDescent="0.3">
      <c r="A8" s="11" t="s">
        <v>17</v>
      </c>
      <c r="B8" s="11" t="s">
        <v>11</v>
      </c>
      <c r="C8" s="11"/>
      <c r="D8" s="13" t="s">
        <v>21</v>
      </c>
      <c r="E8" s="12" t="s">
        <v>22</v>
      </c>
      <c r="F8" s="12" t="s">
        <v>23</v>
      </c>
      <c r="G8" s="14">
        <v>100000</v>
      </c>
      <c r="H8" s="15"/>
    </row>
    <row r="9" spans="1:11" ht="33" customHeight="1" x14ac:dyDescent="0.3">
      <c r="A9" s="11" t="s">
        <v>17</v>
      </c>
      <c r="B9" s="11" t="s">
        <v>24</v>
      </c>
      <c r="C9" s="11"/>
      <c r="D9" s="13" t="s">
        <v>18</v>
      </c>
      <c r="E9" s="12" t="s">
        <v>19</v>
      </c>
      <c r="F9" s="12" t="s">
        <v>25</v>
      </c>
      <c r="G9" s="14">
        <v>0</v>
      </c>
      <c r="H9" s="15" t="s">
        <v>9</v>
      </c>
    </row>
    <row r="10" spans="1:11" ht="33" customHeight="1" x14ac:dyDescent="0.3">
      <c r="A10" s="11" t="s">
        <v>17</v>
      </c>
      <c r="B10" s="11" t="s">
        <v>8</v>
      </c>
      <c r="C10" s="11"/>
      <c r="D10" s="13" t="s">
        <v>21</v>
      </c>
      <c r="E10" s="12" t="s">
        <v>19</v>
      </c>
      <c r="F10" s="12" t="s">
        <v>26</v>
      </c>
      <c r="G10" s="14">
        <v>0</v>
      </c>
      <c r="H10" s="17" t="s">
        <v>27</v>
      </c>
    </row>
    <row r="11" spans="1:11" ht="33" customHeight="1" x14ac:dyDescent="0.3">
      <c r="A11" s="51" t="s">
        <v>15</v>
      </c>
      <c r="B11" s="51"/>
      <c r="C11" s="51"/>
      <c r="D11" s="51"/>
      <c r="E11" s="51"/>
      <c r="F11" s="51"/>
      <c r="G11" s="9">
        <f>SUM(G12)</f>
        <v>0</v>
      </c>
      <c r="H11" s="10"/>
    </row>
    <row r="12" spans="1:11" ht="33" customHeight="1" x14ac:dyDescent="0.3">
      <c r="A12" s="11" t="s">
        <v>17</v>
      </c>
      <c r="B12" s="11"/>
      <c r="C12" s="11" t="s">
        <v>28</v>
      </c>
      <c r="D12" s="12"/>
      <c r="E12" s="12"/>
      <c r="F12" s="12"/>
      <c r="G12" s="14">
        <v>0</v>
      </c>
      <c r="H12" s="17"/>
    </row>
    <row r="13" spans="1:11" ht="119.95" customHeight="1" x14ac:dyDescent="0.3">
      <c r="A13" s="52" t="s">
        <v>10</v>
      </c>
      <c r="B13" s="52"/>
      <c r="C13" s="52"/>
      <c r="D13" s="52"/>
      <c r="E13" s="52"/>
      <c r="F13" s="52"/>
      <c r="G13" s="52"/>
      <c r="H13" s="52"/>
    </row>
  </sheetData>
  <mergeCells count="7">
    <mergeCell ref="A11:F11"/>
    <mergeCell ref="A13:H13"/>
    <mergeCell ref="A1:H1"/>
    <mergeCell ref="I1:K1"/>
    <mergeCell ref="A2:H2"/>
    <mergeCell ref="A3:H3"/>
    <mergeCell ref="A5:F5"/>
  </mergeCells>
  <phoneticPr fontId="11" type="noConversion"/>
  <printOptions horizontalCentered="1"/>
  <pageMargins left="0.47222222222222199" right="0.47222222222222199" top="0.39374999999999999" bottom="0.375" header="0.39374999999999999" footer="0.23611111111111099"/>
  <pageSetup paperSize="9" firstPageNumber="0" pageOrder="overThenDown" orientation="portrait" r:id="rId1"/>
  <headerFooter>
    <oddFooter>&amp;C&amp;"Arial,標準"&amp;10&amp;P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文件" ma:contentTypeID="0x0101003F88EC0CAD9A6F4AB337BCC6E267DE11" ma:contentTypeVersion="8" ma:contentTypeDescription="建立新的文件。" ma:contentTypeScope="" ma:versionID="ba8a1ee09fcd42e217ee85bcf0e781cb">
  <xsd:schema xmlns:xsd="http://www.w3.org/2001/XMLSchema" xmlns:xs="http://www.w3.org/2001/XMLSchema" xmlns:p="http://schemas.microsoft.com/office/2006/metadata/properties" xmlns:ns3="a673572a-0ede-4e84-b054-e41fe60db6fa" targetNamespace="http://schemas.microsoft.com/office/2006/metadata/properties" ma:root="true" ma:fieldsID="6da5e32bf7159a612a2799234b7c1c01" ns3:_="">
    <xsd:import namespace="a673572a-0ede-4e84-b054-e41fe60db6f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73572a-0ede-4e84-b054-e41fe60db6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內容類型"/>
        <xsd:element ref="dc:title" minOccurs="0" maxOccurs="1" ma:index="4" ma:displayName="標題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5DC927-C62C-4F40-8255-7122733CB80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a673572a-0ede-4e84-b054-e41fe60db6fa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B97A80A-D388-44A3-80E1-ACB904E8B7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116EE7-044B-4D51-BB1E-EE2AF05C1D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73572a-0ede-4e84-b054-e41fe60db6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基金</vt:lpstr>
      <vt:lpstr>財團法人</vt:lpstr>
      <vt:lpstr>財團法人!Print_Area</vt:lpstr>
      <vt:lpstr>基金!Print_Area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necadmin</cp:lastModifiedBy>
  <cp:revision>1</cp:revision>
  <cp:lastPrinted>2023-07-31T02:24:10Z</cp:lastPrinted>
  <dcterms:created xsi:type="dcterms:W3CDTF">2011-03-09T01:39:06Z</dcterms:created>
  <dcterms:modified xsi:type="dcterms:W3CDTF">2023-07-31T02:24:20Z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0x0101003F88EC0CAD9A6F4AB337BCC6E267DE11</vt:lpwstr>
  </property>
</Properties>
</file>