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ella3252\Desktop\★會計科\03_★預決算擬答及調查表\★(自107年起，每年4月底前完成)會計處通知(1080429)_有關立法院決議「揭露每年度對直轄市或縣市政府計畫型補助情形」\(準備中)1110210會計處通知_依立法院通案決議揭露110年度對直轄市或縣市政府計畫型補助情形，請於4月8日下班前回傳\"/>
    </mc:Choice>
  </mc:AlternateContent>
  <bookViews>
    <workbookView xWindow="0" yWindow="0" windowWidth="23040" windowHeight="9324" activeTab="1"/>
  </bookViews>
  <sheets>
    <sheet name="移民署" sheetId="1" r:id="rId1"/>
    <sheet name="新住民發展基金" sheetId="2" r:id="rId2"/>
  </sheets>
  <externalReferences>
    <externalReference r:id="rId3"/>
  </externalReferences>
  <definedNames>
    <definedName name="_xlnm._FilterDatabase" localSheetId="1" hidden="1">新住民發展基金!$A$5:$D$226</definedName>
    <definedName name="_xlnm.Print_Area" localSheetId="0">移民署!$A$2:$D$32</definedName>
    <definedName name="_xlnm.Print_Area" localSheetId="1">新住民發展基金!$A$2:$D$226</definedName>
    <definedName name="_xlnm.Print_Titles" localSheetId="0">移民署!$2:$5</definedName>
    <definedName name="_xlnm.Print_Titles" localSheetId="1">新住民發展基金!$2:$5</definedName>
    <definedName name="各年核定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12" i="2" l="1"/>
  <c r="D198" i="2"/>
  <c r="D197" i="2"/>
  <c r="D193" i="2"/>
  <c r="D163" i="2"/>
  <c r="D145" i="2"/>
  <c r="D144" i="2"/>
  <c r="D141" i="2"/>
  <c r="D94" i="2"/>
  <c r="D63" i="2" s="1"/>
  <c r="D64" i="2"/>
  <c r="D59" i="2"/>
  <c r="D28" i="2"/>
  <c r="D7" i="2" s="1"/>
  <c r="D6" i="2" s="1"/>
  <c r="D8" i="2"/>
</calcChain>
</file>

<file path=xl/sharedStrings.xml><?xml version="1.0" encoding="utf-8"?>
<sst xmlns="http://schemas.openxmlformats.org/spreadsheetml/2006/main" count="510" uniqueCount="321">
  <si>
    <t>欄寬25</t>
    <phoneticPr fontId="5" type="noConversion"/>
  </si>
  <si>
    <t>欄寬30</t>
    <phoneticPr fontId="5" type="noConversion"/>
  </si>
  <si>
    <t>欄寬20</t>
    <phoneticPr fontId="5" type="noConversion"/>
  </si>
  <si>
    <t>移民署</t>
    <phoneticPr fontId="5" type="noConversion"/>
  </si>
  <si>
    <t>列高21</t>
    <phoneticPr fontId="5" type="noConversion"/>
  </si>
  <si>
    <t>對直轄市及縣市政府計畫型補助情形表</t>
    <phoneticPr fontId="5" type="noConversion"/>
  </si>
  <si>
    <t xml:space="preserve">                110年度</t>
    <phoneticPr fontId="5" type="noConversion"/>
  </si>
  <si>
    <t>單位：新臺幣元</t>
    <phoneticPr fontId="5" type="noConversion"/>
  </si>
  <si>
    <t>受補助地方政府名稱</t>
    <phoneticPr fontId="5" type="noConversion"/>
  </si>
  <si>
    <t>補助計畫名稱</t>
    <phoneticPr fontId="5" type="noConversion"/>
  </si>
  <si>
    <t xml:space="preserve">工作計畫/業務計畫  </t>
    <phoneticPr fontId="5" type="noConversion"/>
  </si>
  <si>
    <t>補助金額</t>
    <phoneticPr fontId="5" type="noConversion"/>
  </si>
  <si>
    <t>列高36</t>
    <phoneticPr fontId="5" type="noConversion"/>
  </si>
  <si>
    <t>移民署</t>
  </si>
  <si>
    <t>列高最少36</t>
    <phoneticPr fontId="5" type="noConversion"/>
  </si>
  <si>
    <t>一、入出國及移民管理業務</t>
  </si>
  <si>
    <t/>
  </si>
  <si>
    <t>入出國及移民管理業務</t>
  </si>
  <si>
    <t>(一)直轄市政府</t>
  </si>
  <si>
    <t>新北市政府</t>
  </si>
  <si>
    <t>新住民生活適應輔導事宜</t>
  </si>
  <si>
    <t>臺北市政府</t>
  </si>
  <si>
    <t>桃園市政府</t>
  </si>
  <si>
    <t>臺中市政府</t>
  </si>
  <si>
    <t>臺南市政府</t>
  </si>
  <si>
    <t>高雄市政府</t>
  </si>
  <si>
    <t>(二)臺灣省各縣市政府</t>
  </si>
  <si>
    <t>宜蘭縣政府</t>
  </si>
  <si>
    <t>新竹縣政府</t>
  </si>
  <si>
    <t>苗栗縣政府</t>
  </si>
  <si>
    <t>彰化縣政府</t>
  </si>
  <si>
    <t>南投縣政府</t>
  </si>
  <si>
    <t>雲林縣政府</t>
  </si>
  <si>
    <t>嘉義縣政府</t>
  </si>
  <si>
    <t>屏東縣政府</t>
  </si>
  <si>
    <t>臺東縣政府</t>
  </si>
  <si>
    <t>花蓮縣政府</t>
  </si>
  <si>
    <t>澎湖縣政府</t>
  </si>
  <si>
    <t>基隆市政府</t>
  </si>
  <si>
    <t>新竹市政府</t>
  </si>
  <si>
    <t>嘉義市政府</t>
  </si>
  <si>
    <t>(三)福建省各縣政府</t>
  </si>
  <si>
    <t>金門縣政府</t>
  </si>
  <si>
    <t>連江縣政府</t>
  </si>
  <si>
    <t>欄寬20</t>
    <phoneticPr fontId="5" type="noConversion"/>
  </si>
  <si>
    <t>欄寬30</t>
    <phoneticPr fontId="5" type="noConversion"/>
  </si>
  <si>
    <t>欄寬20</t>
    <phoneticPr fontId="5" type="noConversion"/>
  </si>
  <si>
    <t>新住民發展基金</t>
    <phoneticPr fontId="19" type="noConversion"/>
  </si>
  <si>
    <t>列高21</t>
    <phoneticPr fontId="5" type="noConversion"/>
  </si>
  <si>
    <t>對直轄市及縣市政府計畫型補助情形表</t>
    <phoneticPr fontId="19" type="noConversion"/>
  </si>
  <si>
    <t>列高21</t>
    <phoneticPr fontId="5" type="noConversion"/>
  </si>
  <si>
    <t xml:space="preserve"> 110年度</t>
    <phoneticPr fontId="5" type="noConversion"/>
  </si>
  <si>
    <t>單位：新臺幣元</t>
  </si>
  <si>
    <t>列高16</t>
    <phoneticPr fontId="5" type="noConversion"/>
  </si>
  <si>
    <t>受補助地方政府
名稱</t>
    <phoneticPr fontId="5" type="noConversion"/>
  </si>
  <si>
    <t>新住民發展基金</t>
  </si>
  <si>
    <t>列高最少36</t>
    <phoneticPr fontId="5" type="noConversion"/>
  </si>
  <si>
    <t>(一)辦理新住民社會安全網絡服務計畫</t>
    <phoneticPr fontId="19" type="noConversion"/>
  </si>
  <si>
    <t>(一)直轄市政府</t>
    <phoneticPr fontId="19" type="noConversion"/>
  </si>
  <si>
    <t>臺北市政府</t>
    <phoneticPr fontId="4" type="noConversion"/>
  </si>
  <si>
    <t>109年度臺北市設籍前新住民社會救助計畫(1094C203)</t>
    <phoneticPr fontId="4" type="noConversion"/>
  </si>
  <si>
    <t>110年度臺北市設籍前新住民社會救助計畫（1104C203）</t>
    <phoneticPr fontId="4" type="noConversion"/>
  </si>
  <si>
    <t>高雄市政府</t>
    <phoneticPr fontId="4" type="noConversion"/>
  </si>
  <si>
    <t>109年度新住民配偶家庭暴力防治專業服務實施計畫(1095C105)</t>
    <phoneticPr fontId="4" type="noConversion"/>
  </si>
  <si>
    <t>109年度高雄市設籍前新住民遭逢特殊境遇之家庭扶助計畫(1095C224)</t>
    <phoneticPr fontId="4" type="noConversion"/>
  </si>
  <si>
    <t>109年度高雄市設籍前新住民社會救助計畫追加醫療補助計畫（1095C229）</t>
    <phoneticPr fontId="4" type="noConversion"/>
  </si>
  <si>
    <t>110年度新住民配偶家庭暴力防治專業服務實施計畫（1105C105）</t>
    <phoneticPr fontId="4" type="noConversion"/>
  </si>
  <si>
    <t>110年度高雄市設籍前新住民遭逢特殊境遇之家庭扶助計畫（1105C222）</t>
    <phoneticPr fontId="4" type="noConversion"/>
  </si>
  <si>
    <t>新北市政府</t>
    <phoneticPr fontId="4" type="noConversion"/>
  </si>
  <si>
    <t>新北市政府109年度設籍前新住民社會救助計畫(109AC216)</t>
    <phoneticPr fontId="4" type="noConversion"/>
  </si>
  <si>
    <t>新北市政府</t>
    <phoneticPr fontId="4" type="noConversion"/>
  </si>
  <si>
    <t>新北市政府110年度設籍前新住民遭逢特殊境遇相關福利及扶助計畫（110AC213）</t>
    <phoneticPr fontId="4" type="noConversion"/>
  </si>
  <si>
    <t>桃園市政府</t>
    <phoneticPr fontId="4" type="noConversion"/>
  </si>
  <si>
    <t>109年度桃園市設籍前新住民遭逢特殊境遇相關福利及扶助計畫(109CC226)</t>
    <phoneticPr fontId="4" type="noConversion"/>
  </si>
  <si>
    <t>桃園市政府家庭暴力暨性侵害防治中心-新住民人身安全保護計畫（110CC109）</t>
    <phoneticPr fontId="4" type="noConversion"/>
  </si>
  <si>
    <t>110年度桃園市設籍前新住民社會救助計畫（110CC210）</t>
    <phoneticPr fontId="4" type="noConversion"/>
  </si>
  <si>
    <t>110年度桃園市設籍前新住民遭逢特殊境遇相關福利及扶助計畫（110CC214）</t>
    <phoneticPr fontId="4" type="noConversion"/>
  </si>
  <si>
    <t>110年度追加辧理桃園市設籍前新住民社會救助計畫（110CC228）</t>
    <phoneticPr fontId="4" type="noConversion"/>
  </si>
  <si>
    <t>臺中市政府</t>
    <phoneticPr fontId="4" type="noConversion"/>
  </si>
  <si>
    <t>110年度臺中市設籍前新住民社會救助計畫（110SC205）</t>
    <phoneticPr fontId="4" type="noConversion"/>
  </si>
  <si>
    <t>追加110年度臺中市設籍前新住民社會救助計畫(110SC224)</t>
    <phoneticPr fontId="4" type="noConversion"/>
  </si>
  <si>
    <t>臺南市政府</t>
    <phoneticPr fontId="19" type="noConversion"/>
  </si>
  <si>
    <t>臺南市新住民人身安全保護計畫(109UC103)</t>
    <phoneticPr fontId="4" type="noConversion"/>
  </si>
  <si>
    <t>臺南市政府</t>
    <phoneticPr fontId="19" type="noConversion"/>
  </si>
  <si>
    <t>追加109年臺南市新住民人身安全保護計畫（109UC110）</t>
    <phoneticPr fontId="4" type="noConversion"/>
  </si>
  <si>
    <t>110年臺南市新住民人身安全保護計畫（110UC103）</t>
  </si>
  <si>
    <t>(二)臺灣省各縣市政府</t>
    <phoneticPr fontId="19" type="noConversion"/>
  </si>
  <si>
    <t>宜蘭縣政府</t>
    <phoneticPr fontId="4" type="noConversion"/>
  </si>
  <si>
    <t>109年度宜蘭縣政府辦理設籍前新住民社會救助計畫(109BC210)</t>
  </si>
  <si>
    <t>宜蘭縣政府</t>
    <phoneticPr fontId="4" type="noConversion"/>
  </si>
  <si>
    <t>110年度宜蘭縣新住民人身安全保護計畫（110BC107）</t>
  </si>
  <si>
    <t>110年度宜蘭縣新住民人身安全保護追加勞健保經費計畫（110BC111）</t>
  </si>
  <si>
    <t>宜蘭縣政府</t>
    <phoneticPr fontId="4" type="noConversion"/>
  </si>
  <si>
    <t>110年度宜蘭縣政府辦理設籍前新住民社會救助計畫（110BC223）</t>
  </si>
  <si>
    <t>新竹縣政府</t>
    <phoneticPr fontId="4" type="noConversion"/>
  </si>
  <si>
    <t>109年度新住民人身安全保護計畫(109DC109)</t>
  </si>
  <si>
    <t>苗栗縣政府</t>
    <phoneticPr fontId="4" type="noConversion"/>
  </si>
  <si>
    <t>苗栗縣預防性新住民人身安全保護計畫（110EC104）</t>
  </si>
  <si>
    <t>苗栗縣政府110年度設籍前新住民遭逢特殊境遇扶助實施計畫（110EC216）</t>
  </si>
  <si>
    <t>彰化縣政府</t>
    <phoneticPr fontId="4" type="noConversion"/>
  </si>
  <si>
    <t>彰化縣109年度新住民人身安全保護計畫(109GC106)</t>
  </si>
  <si>
    <t>彰化縣政府</t>
    <phoneticPr fontId="4" type="noConversion"/>
  </si>
  <si>
    <t>彰化縣110年度新住民人身安全保護計畫（110GC106）</t>
  </si>
  <si>
    <t>彰化縣政府設籍前新住民遭逢特殊境遇家庭扶助計畫（110GC217）</t>
  </si>
  <si>
    <t>南投縣政府</t>
    <phoneticPr fontId="4" type="noConversion"/>
  </si>
  <si>
    <t>南投縣政府110年度設籍前新住民遭逢特殊境遇相關福利及扶助計畫（110HC218）</t>
  </si>
  <si>
    <t>南投縣政府</t>
    <phoneticPr fontId="4" type="noConversion"/>
  </si>
  <si>
    <t>南投縣追加110年設籍前新住民遭逢特殊境遇相關福利及扶助計畫（110HC227）</t>
  </si>
  <si>
    <t>雲林縣政府</t>
    <phoneticPr fontId="4" type="noConversion"/>
  </si>
  <si>
    <t>109年度雲林縣新住民人身安全保護計畫(109IC102)</t>
  </si>
  <si>
    <t>雲林縣政府</t>
    <phoneticPr fontId="4" type="noConversion"/>
  </si>
  <si>
    <t>109年度設籍前新住民遭逢特殊境遇相關福利及扶助計畫(109IC222)</t>
    <phoneticPr fontId="4" type="noConversion"/>
  </si>
  <si>
    <t>110年度雲林縣新住民人身安全保護計畫（110IC102)</t>
    <phoneticPr fontId="4" type="noConversion"/>
  </si>
  <si>
    <t>雲林縣政府</t>
    <phoneticPr fontId="4" type="noConversion"/>
  </si>
  <si>
    <t>雲林縣政府110年度設籍前新住民遭逢特殊境遇相關福利及扶助計畫（110IC219）</t>
  </si>
  <si>
    <t>嘉義縣政府</t>
    <phoneticPr fontId="4" type="noConversion"/>
  </si>
  <si>
    <t>嘉義縣109年度設籍前新住民遭逢特殊境遇相關福利及扶助計畫(109JC228)</t>
  </si>
  <si>
    <t>屏東縣政府</t>
    <phoneticPr fontId="4" type="noConversion"/>
  </si>
  <si>
    <t>109年度屏東縣新住民及其子女人身安全保護計畫(109MC101)</t>
  </si>
  <si>
    <t>屏東縣政府</t>
    <phoneticPr fontId="4" type="noConversion"/>
  </si>
  <si>
    <t>屏東縣109年度設籍前新住民社會救助計畫(109MC201)</t>
  </si>
  <si>
    <t>110年度屏東縣新住民及其子女人身安全保護計畫（110MC101）</t>
  </si>
  <si>
    <t>110年度屏東縣設籍前新住民社會救助計畫（110MC201）</t>
  </si>
  <si>
    <t>基隆市政府</t>
    <phoneticPr fontId="4" type="noConversion"/>
  </si>
  <si>
    <t>基隆市109年度設籍前新住民遭逢特殊境遇相關福利及扶助計畫(109QC218)</t>
  </si>
  <si>
    <t>基隆市110年度設籍前新住民遭逢特殊境遇相關福利及扶助計畫（110QC212）</t>
  </si>
  <si>
    <t>新竹市政府</t>
    <phoneticPr fontId="4" type="noConversion"/>
  </si>
  <si>
    <t>新竹市政府109年度新住民人身安全保護計畫(109RC108)</t>
  </si>
  <si>
    <t>新竹市109年度設籍前新住民遭逢特殊境遇扶助計畫(109RC225)</t>
  </si>
  <si>
    <t>新竹市110年度新住民人身安全保護計畫（110RC108）</t>
  </si>
  <si>
    <t>新竹市110年度設籍前新住民社會救助計畫（110RC211）</t>
  </si>
  <si>
    <t>新竹市政府</t>
    <phoneticPr fontId="4" type="noConversion"/>
  </si>
  <si>
    <t>新竹市110年度設籍前新住民遭逢特殊境遇扶助計畫（110RC215）</t>
  </si>
  <si>
    <t>嘉義市政府</t>
    <phoneticPr fontId="4" type="noConversion"/>
  </si>
  <si>
    <t>設籍前新住民遭逢特殊境遇相關福利及扶助計畫(109TC219)</t>
  </si>
  <si>
    <t>嘉義市政府</t>
    <phoneticPr fontId="4" type="noConversion"/>
  </si>
  <si>
    <t>設籍前新住民遭逢特殊境遇相關福利及扶助計畫（110TC221）</t>
  </si>
  <si>
    <t>(三)福建省各縣政府</t>
    <phoneticPr fontId="19" type="noConversion"/>
  </si>
  <si>
    <t>金門縣政府</t>
    <phoneticPr fontId="4" type="noConversion"/>
  </si>
  <si>
    <t>110年度金門縣設籍前新住民社會救助計畫（110VC209）</t>
  </si>
  <si>
    <t>109年度離島地區設籍前新住民之緊急傷病患後送臺灣本島就醫計畫(109VC302)</t>
  </si>
  <si>
    <t>(二)辦理新住民家庭成長及子女托育、多元文化宣導計畫</t>
    <phoneticPr fontId="19" type="noConversion"/>
  </si>
  <si>
    <t>(一)直轄市政府</t>
    <phoneticPr fontId="19" type="noConversion"/>
  </si>
  <si>
    <t>高雄市政府</t>
    <phoneticPr fontId="4" type="noConversion"/>
  </si>
  <si>
    <r>
      <t>109年新住民多元文化交流巡禮與社區服務計畫（1095D324）(高雄市大寮區山頂國民小學</t>
    </r>
    <r>
      <rPr>
        <sz val="12"/>
        <color theme="1"/>
        <rFont val="新細明體"/>
        <family val="1"/>
        <charset val="136"/>
      </rPr>
      <t>)</t>
    </r>
    <phoneticPr fontId="4" type="noConversion"/>
  </si>
  <si>
    <t>新住民多元文化巡禮與社區社福機構服務計畫（1095D417）(高雄市立圓富國民中學)</t>
    <phoneticPr fontId="4" type="noConversion"/>
  </si>
  <si>
    <t>「大寮‧我們的家~社區踏查、產業走讀」計畫（1095D365）</t>
  </si>
  <si>
    <t>皂（找）到幸福—防疫環保創意手作、摺紙藝術計畫（1095D366）</t>
  </si>
  <si>
    <t>新住民「醞釀好食光」計畫（1105D309）</t>
  </si>
  <si>
    <t>新住民多元學習課程暨高雄百年風華文化活動計畫（1105D325）</t>
  </si>
  <si>
    <t>循環經濟生生不息，農棄物再生利用課程計畫(1105D329)</t>
  </si>
  <si>
    <t>建構新住民居家安全堡壘計畫(1105D333)</t>
  </si>
  <si>
    <t>復古貫今～樂活共學計畫(1105D334)</t>
  </si>
  <si>
    <t>110年度新住民客家文化參訪體驗活動（1105D428）</t>
  </si>
  <si>
    <t>2022 台灣燈會在高雄新住民燈區計畫書(1105D443)</t>
  </si>
  <si>
    <t>109年「新」起點-多元文化直送阿公阿嬤「異」起來實施計畫（1095D421）</t>
  </si>
  <si>
    <t>110年「新」益求新-新住民母國文化教材研發及推廣教育活動計畫（1105D420）</t>
  </si>
  <si>
    <t>109年度新住民參加學習課程時子女臨時托育服務追加計畫（1095D114）</t>
  </si>
  <si>
    <t>高雄市110年度新住民參加學習課程時子女臨時托育服務計畫（1105D103）</t>
  </si>
  <si>
    <t>2021異國風華~『新』光閃耀 多元文化交流計畫(1105D419)</t>
  </si>
  <si>
    <t>「2021遠近之間-東南亞影展」計畫(1105D438)</t>
  </si>
  <si>
    <t>新北市新住民輔導措施多語手冊編輯計畫(108AD450)</t>
  </si>
  <si>
    <t>新北市110年度新住民子女臨時托育服務計畫（110AD101）</t>
    <phoneticPr fontId="4" type="noConversion"/>
  </si>
  <si>
    <t>新北市110年度新住民子女臨時托育服務計畫（經費追加） （110AD102）</t>
  </si>
  <si>
    <t>桃園市政府</t>
    <phoneticPr fontId="4" type="noConversion"/>
  </si>
  <si>
    <t>109年度新住民參加職業訓練期間子女托育補助計畫（109CD108）</t>
    <phoneticPr fontId="4" type="noConversion"/>
  </si>
  <si>
    <t>109年度新住民參加職業訓練期間子女托育補助追加經費計畫（109CD115）</t>
    <phoneticPr fontId="4" type="noConversion"/>
  </si>
  <si>
    <t>110年度新住民參加職業訓練期間子女托育補助計畫（110CD106）</t>
    <phoneticPr fontId="4" type="noConversion"/>
  </si>
  <si>
    <t>臺中市政府</t>
    <phoneticPr fontId="4" type="noConversion"/>
  </si>
  <si>
    <t>臺中市110年新住民家庭教育及親子共學班（110SD318）</t>
    <phoneticPr fontId="4" type="noConversion"/>
  </si>
  <si>
    <t>臺中市110年新住民創意生活手作班（110SD319）</t>
    <phoneticPr fontId="4" type="noConversion"/>
  </si>
  <si>
    <t>臺中市110年新住民機車考照輔導班（110SD322）</t>
    <phoneticPr fontId="4" type="noConversion"/>
  </si>
  <si>
    <t>◆109年度臺中市心‧聲音 新住民季刊出版計畫(109SD410)</t>
    <phoneticPr fontId="4" type="noConversion"/>
  </si>
  <si>
    <t>臺南市政府</t>
    <phoneticPr fontId="4" type="noConversion"/>
  </si>
  <si>
    <t>臺南市109年新住民教育課程子女臨時托育計畫（109UD106）</t>
    <phoneticPr fontId="4" type="noConversion"/>
  </si>
  <si>
    <t>臺南市110年新住民教育課程子女臨時托育計畫（110UD109）</t>
    <phoneticPr fontId="4" type="noConversion"/>
  </si>
  <si>
    <t>(二)臺灣省各縣市政府</t>
    <phoneticPr fontId="19" type="noConversion"/>
  </si>
  <si>
    <t>109年國際移民嘉年華-蘭陽新家好生活（109BD456）</t>
    <phoneticPr fontId="4" type="noConversion"/>
  </si>
  <si>
    <t>110年度新住民家庭參加學習課程及宣導時子女臨時服務計畫（110BD107）</t>
    <phoneticPr fontId="4" type="noConversion"/>
  </si>
  <si>
    <t>宜蘭縣110年國際移民嘉年華-新連心愛宜起（110BD450）</t>
    <phoneticPr fontId="4" type="noConversion"/>
  </si>
  <si>
    <t>走.讀.寫在我們的家鄉(110BD342)</t>
    <phoneticPr fontId="4" type="noConversion"/>
  </si>
  <si>
    <t>新竹縣政府</t>
    <phoneticPr fontId="4" type="noConversion"/>
  </si>
  <si>
    <t>2020新竹縣國際移民日嘉年華會活動（109DD459）</t>
    <phoneticPr fontId="4" type="noConversion"/>
  </si>
  <si>
    <t>苗栗縣政府</t>
    <phoneticPr fontId="4" type="noConversion"/>
  </si>
  <si>
    <t>成功跨域越語4.0-辦理新住民文化進階學習計畫（109ED333）(苗栗縣後龍鎮成功國民小學）</t>
    <phoneticPr fontId="4" type="noConversion"/>
  </si>
  <si>
    <t>新二代創客魔幻列車續航計畫（110ED328）(苗栗縣後龍鎮海寶國民小學)</t>
    <phoneticPr fontId="4" type="noConversion"/>
  </si>
  <si>
    <t>苗栗縣109年度新住民成教班子女托育服務計畫（109ED110）</t>
    <phoneticPr fontId="4" type="noConversion"/>
  </si>
  <si>
    <t>◆「109年苗栗縣『新住民在苗栗』成果影片製播計畫」(109ED412)</t>
    <phoneticPr fontId="4" type="noConversion"/>
  </si>
  <si>
    <t>苗栗縣109年移民節~新住民幸福家庭表揚活動（109ED436）</t>
    <phoneticPr fontId="4" type="noConversion"/>
  </si>
  <si>
    <t>通苑區漁會「漁村新住民親子互動暨食魚文化推廣」研習活動（110ED307）</t>
    <phoneticPr fontId="4" type="noConversion"/>
  </si>
  <si>
    <t>苗栗縣110年移民節〜異國舞蹈交流大賽 藝起新動力〜幸福在苗栗（110ED448）</t>
    <phoneticPr fontId="4" type="noConversion"/>
  </si>
  <si>
    <r>
      <t>提升東南亞新住民多元藝術能力-傳統（母）國樂親子共學申請計畫（109ED331）(苗栗縣苑裡鎮中山國民小學</t>
    </r>
    <r>
      <rPr>
        <sz val="11.9"/>
        <color theme="1"/>
        <rFont val="標楷體"/>
        <family val="4"/>
        <charset val="136"/>
      </rPr>
      <t>)</t>
    </r>
    <phoneticPr fontId="4" type="noConversion"/>
  </si>
  <si>
    <t>新住民多元人才培力計畫-『新』手相連，親子共學『藝』起走（110ED347）(苗栗縣苑裡鎮中山國民小學)</t>
    <phoneticPr fontId="4" type="noConversion"/>
  </si>
  <si>
    <t>雲林縣政府</t>
    <phoneticPr fontId="4" type="noConversion"/>
  </si>
  <si>
    <t>「幸福雲林･新女力･拚出好生活」 109年度雲林縣移民節活動（109ID455）</t>
    <phoneticPr fontId="4" type="noConversion"/>
  </si>
  <si>
    <t>110 年新住民親子藝術創作研習班計畫書（110ID304）</t>
    <phoneticPr fontId="4" type="noConversion"/>
  </si>
  <si>
    <t>110年雲林縣西螺轄區新住民機車考照輔導班（110ID312）</t>
    <phoneticPr fontId="4" type="noConversion"/>
  </si>
  <si>
    <t>110年逗陣來雲遊他里霧~打造「新」家（110ID315）</t>
    <phoneticPr fontId="4" type="noConversion"/>
  </si>
  <si>
    <t>110年舞動麥鄉親子有氧運動共學班計畫（110ID316）</t>
    <phoneticPr fontId="4" type="noConversion"/>
  </si>
  <si>
    <t>110年新住民「新」創意環保手作編織班（110ID317）</t>
    <phoneticPr fontId="4" type="noConversion"/>
  </si>
  <si>
    <t>110年度雲林縣新住民家庭教育知能成長計畫(110ID332)</t>
    <phoneticPr fontId="4" type="noConversion"/>
  </si>
  <si>
    <t>110年雲林縣新住民夥伴沼澤薊陪伴研習營-新住民新鄉民文化交流培訓研習班(110ID335)</t>
    <phoneticPr fontId="4" type="noConversion"/>
  </si>
  <si>
    <t>雲林縣新住民專題製作託播案（110ID402）</t>
    <phoneticPr fontId="4" type="noConversion"/>
  </si>
  <si>
    <t>雲林縣崙背鄉崙背國小109年新住民「越聲悠揚伴我行」多元文化交流巡禮與社區服務計畫（109ID425）</t>
    <phoneticPr fontId="4" type="noConversion"/>
  </si>
  <si>
    <t>崙背國小東南亞藤球推廣及競技計畫（110ID412）</t>
    <phoneticPr fontId="4" type="noConversion"/>
  </si>
  <si>
    <t>嘉義縣新住民母語紮根-繪本教材計畫(109JD402)</t>
    <phoneticPr fontId="4" type="noConversion"/>
  </si>
  <si>
    <t>嘉義縣110年度新住民其子女臨時托育服務計畫(110JD111)</t>
    <phoneticPr fontId="4" type="noConversion"/>
  </si>
  <si>
    <t>109年度新住民暨客家多元文化產業交流活動（109MD432）(屏東縣長治鄉公所)</t>
    <phoneticPr fontId="4" type="noConversion"/>
  </si>
  <si>
    <t>六堆300年長治好客多元文化藝起來活動（110MD413）(屏東縣長治鄉公所)</t>
    <phoneticPr fontId="4" type="noConversion"/>
  </si>
  <si>
    <t>109年國際移民節-移人的箱子‧移人的青春（109MD445）</t>
    <phoneticPr fontId="4" type="noConversion"/>
  </si>
  <si>
    <t>110年屏東縣多元文化講座及創意市集計畫（110MD401）</t>
    <phoneticPr fontId="4" type="noConversion"/>
  </si>
  <si>
    <t>2021年屏東縣移民節計畫(110MD436)</t>
    <phoneticPr fontId="4" type="noConversion"/>
  </si>
  <si>
    <t>109年度成人基本教育研習班子女臨時托育服務實施計畫（109ND112）</t>
    <phoneticPr fontId="4" type="noConversion"/>
  </si>
  <si>
    <t>臺東縣109年度移民節暨國際移民日系列活動（109ND437）</t>
    <phoneticPr fontId="4" type="noConversion"/>
  </si>
  <si>
    <t>110年度成人基本教育研習班子女臨時托育服務實施計畫（110ND110）</t>
    <phoneticPr fontId="4" type="noConversion"/>
  </si>
  <si>
    <t>臺東縣110年度移民節暨國際移民日系列活動計畫書(110ND437)</t>
    <phoneticPr fontId="4" type="noConversion"/>
  </si>
  <si>
    <t>用影像說故事-紀錄片初階班（109OD341）</t>
    <phoneticPr fontId="4" type="noConversion"/>
  </si>
  <si>
    <t>新住民幸福影像紀錄班（109OD426）</t>
    <phoneticPr fontId="4" type="noConversion"/>
  </si>
  <si>
    <t>移民節慶祝活動暨影像紀錄班成果發表會（109OD454）</t>
    <phoneticPr fontId="4" type="noConversion"/>
  </si>
  <si>
    <t>2020基隆移民節活動計畫（109QD439）</t>
    <phoneticPr fontId="4" type="noConversion"/>
  </si>
  <si>
    <t>109學年度下學期附設補習學校托育補助計畫（110QD105）</t>
    <phoneticPr fontId="4" type="noConversion"/>
  </si>
  <si>
    <t>2021新竹光臨藝術節新住民燈區計畫書(110RD442)</t>
  </si>
  <si>
    <t>嘉義市109年度辦理「移民節暨國際移民日系列活動」（109TD444）</t>
  </si>
  <si>
    <t>嘉義市110年度辦理「移民節暨國際移民日系列活動」(110TD432)</t>
  </si>
  <si>
    <t>110年度嘉義市新住民識字班幼兒托育計畫（110TD108）</t>
  </si>
  <si>
    <t>「新聲報到 齊力止暴」新住民反性別暴力人身安全宣導計畫（109TD435）</t>
  </si>
  <si>
    <t>金門縣政府</t>
    <phoneticPr fontId="4" type="noConversion"/>
  </si>
  <si>
    <t>110年金門縣移民節活動計畫(110VD435)</t>
    <phoneticPr fontId="4" type="noConversion"/>
  </si>
  <si>
    <t>(三)辦理家庭服務中心計畫</t>
    <phoneticPr fontId="19" type="noConversion"/>
  </si>
  <si>
    <t>(一)直轄市政府</t>
    <phoneticPr fontId="19" type="noConversion"/>
  </si>
  <si>
    <t>109年度臺北市新移民婦女暨家庭服務中心(1094E101)</t>
    <phoneticPr fontId="4" type="noConversion"/>
  </si>
  <si>
    <t>臺北市政府</t>
    <phoneticPr fontId="4" type="noConversion"/>
  </si>
  <si>
    <t>追加「臺北市新移民婦女暨家庭服務中心」計畫（1094E128）</t>
    <phoneticPr fontId="4" type="noConversion"/>
  </si>
  <si>
    <t>臺北市新移民婦女暨家庭服務中心（1104E101）</t>
    <phoneticPr fontId="4" type="noConversion"/>
  </si>
  <si>
    <t>臺北市政府</t>
    <phoneticPr fontId="4" type="noConversion"/>
  </si>
  <si>
    <t>追加「臺北市新移民婦女暨家庭服務中心」計畫(1104E124)</t>
    <phoneticPr fontId="4" type="noConversion"/>
  </si>
  <si>
    <t>高雄市政府</t>
    <phoneticPr fontId="4" type="noConversion"/>
  </si>
  <si>
    <t>109年度高雄市新住民家庭服務中心實施計畫(1095E105)</t>
    <phoneticPr fontId="4" type="noConversion"/>
  </si>
  <si>
    <t>110年度高雄市新住民家庭服務中心實施計畫（1105E105）</t>
    <phoneticPr fontId="4" type="noConversion"/>
  </si>
  <si>
    <t>新北市109年度新住民家庭服務中心計畫(109AE102)</t>
    <phoneticPr fontId="4" type="noConversion"/>
  </si>
  <si>
    <t>新北市110年度新住民家庭服務中心計畫（110AE102）</t>
    <phoneticPr fontId="4" type="noConversion"/>
  </si>
  <si>
    <t>新北市政府社會局110年新住民家庭服務中心追加專業服務費計畫（110AE123）</t>
    <phoneticPr fontId="4" type="noConversion"/>
  </si>
  <si>
    <t>109年度桃園市新住民家庭服務中心服務計畫書(109CE107)</t>
  </si>
  <si>
    <t>109年度桃園市新住民家庭服務中心追加專業服務費計畫（109CE125）</t>
  </si>
  <si>
    <t>桃園市新住民家庭服務中心服務計畫（110CE107）</t>
  </si>
  <si>
    <t>臺中市政府</t>
    <phoneticPr fontId="4" type="noConversion"/>
  </si>
  <si>
    <t>臺中市109年度新住民家庭服務中心實施計畫(109SE103)</t>
    <phoneticPr fontId="4" type="noConversion"/>
  </si>
  <si>
    <t>110年度臺中市新住民家庭服務中心計畫（110SE103）</t>
    <phoneticPr fontId="4" type="noConversion"/>
  </si>
  <si>
    <t>臺南市政府</t>
    <phoneticPr fontId="4" type="noConversion"/>
  </si>
  <si>
    <t>109年臺南市政府新住民家庭服務中心計畫(109UE104)</t>
  </si>
  <si>
    <t>109年臺南市新住民家庭服務中心追加計畫（109UE127）</t>
  </si>
  <si>
    <t>110年臺南市新住民家庭服務中心計畫（110UE104）</t>
  </si>
  <si>
    <t>109年度宜蘭縣新住民家庭服務中心實施計畫(109BE117)</t>
  </si>
  <si>
    <t>110年度新住民家庭服務中心實施計畫（110BE117）</t>
  </si>
  <si>
    <t>109年度新竹縣新住民家庭服務中心計畫(109DE108)</t>
  </si>
  <si>
    <t>新竹縣110年度新住民家庭服務中心計畫（110DE108）</t>
  </si>
  <si>
    <t>苗栗縣109年度新住民家庭服務中心實施計畫(109EE110)</t>
  </si>
  <si>
    <t>苗栗縣110年度新住民家庭服務中心實施計畫（110EE110）</t>
  </si>
  <si>
    <t>109年彰化縣新住民家庭服務中心(109GE111)</t>
  </si>
  <si>
    <t>110年彰化縣新住民家庭服務中心委託營運管理計畫（110GE111）</t>
  </si>
  <si>
    <t>南投縣109年度新住民家庭服務中心計畫(109HE112)</t>
  </si>
  <si>
    <t>南投縣110年度新住民家庭服務中心計畫（110HE112）</t>
  </si>
  <si>
    <t>109年度雲林縣新住民家庭服務中心實施計畫(109IE113)</t>
  </si>
  <si>
    <t>109年度雲林縣新住民家庭服務中心實施計畫-增列專業服務費及增加補助勞、健保（含勞退準備金提撥）費用（109IE126）</t>
  </si>
  <si>
    <t>110年度雲林縣新住民家庭服務中心實施計畫（110IE113）</t>
  </si>
  <si>
    <t>嘉義縣政府</t>
    <phoneticPr fontId="4" type="noConversion"/>
  </si>
  <si>
    <t>109年度嘉義縣新住民家庭服務中心(109JE114)</t>
  </si>
  <si>
    <t>110年度嘉義縣新住民家庭服務中心計畫（110JE114）</t>
  </si>
  <si>
    <t>屏東縣政府 109年度設置新住民家庭服務中心計畫(109ME116)</t>
  </si>
  <si>
    <t>追加109年度設置新住民家庭服務中心計畫（109ME124）</t>
  </si>
  <si>
    <t>110年度設置新住民家庭服務中心計畫（110ME116）</t>
  </si>
  <si>
    <t>109年度臺東縣新住民家庭服務中心計畫(109NE119)</t>
  </si>
  <si>
    <t>110年度臺東縣新住民家庭服務中心計畫（110NE119）</t>
  </si>
  <si>
    <t>109年花蓮縣新住民家庭服務中心實施計畫(109OE118)</t>
  </si>
  <si>
    <t>110年花蓮縣新住民家庭服務中心實施計畫（110OE118）</t>
  </si>
  <si>
    <t>澎湖縣110年辦理新住民家庭服務中心計畫（110PE120）</t>
  </si>
  <si>
    <t>109年度基隆市國際家庭服務中心實施計畫(109QE106)</t>
  </si>
  <si>
    <t>110年度國際（新住民）家庭服務中心實施計畫（110QE106）</t>
  </si>
  <si>
    <t>新竹市109年度新住民家庭服務中心實施計畫(109RE109)</t>
  </si>
  <si>
    <t>新竹市110年度新住民家庭服務中心實施計畫（110RE109）</t>
  </si>
  <si>
    <t>109年度嘉義市設置新住民家庭服務中心計畫(109TE115)</t>
  </si>
  <si>
    <t>嘉義市設置新住民家庭服務中心（110TE115）</t>
  </si>
  <si>
    <t>(三)福建省各縣政府</t>
    <phoneticPr fontId="19" type="noConversion"/>
  </si>
  <si>
    <t>金門縣政府109年度新住民家庭服務中心實施計畫(109VE121)</t>
  </si>
  <si>
    <t>110年度新住民家庭服務中心實施計畫（110VE121）</t>
  </si>
  <si>
    <t>110年連江縣新住民家庭服務中心計畫（110WE122）</t>
  </si>
  <si>
    <t>(四)辦理新住民創新服務、人才培力及活化產業發展計畫</t>
    <phoneticPr fontId="19" type="noConversion"/>
  </si>
  <si>
    <t>(一)直轄市政府</t>
    <phoneticPr fontId="19" type="noConversion"/>
  </si>
  <si>
    <t>高雄市政府</t>
    <phoneticPr fontId="4" type="noConversion"/>
  </si>
  <si>
    <t>新住民多元文化參訪體驗活動計畫（1105F503）</t>
  </si>
  <si>
    <t>新住民走讀部落‧探索文化計畫（1105F504）</t>
  </si>
  <si>
    <t>新住民生育保健通譯員服務計畫（1105F106）</t>
  </si>
  <si>
    <t>高雄市新住民防疫大使培力計畫（1095F123）</t>
  </si>
  <si>
    <t>新北市109年度新住民通譯人員培訓(109AF109)</t>
  </si>
  <si>
    <t>110年新北市國際文教中心志工多元文化增能計畫（110AF401）</t>
  </si>
  <si>
    <t>新住民配偶生育保健通譯員服務計畫(109AF107)</t>
  </si>
  <si>
    <t>新住民生育保健通譯員服務計畫（110AF105）</t>
  </si>
  <si>
    <t>新住民生育保健通譯員服務計畫（110CF117）</t>
  </si>
  <si>
    <t>新住民保健通譯員服務計畫(109SF114)</t>
  </si>
  <si>
    <t>新住民保健通譯員服務計畫（110SF114）</t>
  </si>
  <si>
    <t>臺南市政府</t>
    <phoneticPr fontId="4" type="noConversion"/>
  </si>
  <si>
    <t>109年新住民生育保健通譯員服務暨培訓計畫(109UF106)</t>
  </si>
  <si>
    <t>110年新住民健康促進及生育保健通譯員服務暨培訓計畫（110UF104）</t>
  </si>
  <si>
    <t>(二)臺灣省各縣市政府</t>
    <phoneticPr fontId="19" type="noConversion"/>
  </si>
  <si>
    <t>110年度新住民生育保健通譯員服務及培訓計畫（110BF103）</t>
  </si>
  <si>
    <t>新住民生育保健通譯員服務計畫(109GF103)</t>
  </si>
  <si>
    <t>新住民生育保健通譯員服務計畫（110GF107）</t>
  </si>
  <si>
    <t>109年南投縣新住民生育保健通譯員服務計畫（109HF110）</t>
    <phoneticPr fontId="4" type="noConversion"/>
  </si>
  <si>
    <t>南投縣政府</t>
    <phoneticPr fontId="4" type="noConversion"/>
  </si>
  <si>
    <t>110年南投縣新住民生育保健通譯員服務計畫（110HF109）</t>
    <phoneticPr fontId="4" type="noConversion"/>
  </si>
  <si>
    <t>新住民生育保健通譯員服務計畫（110IF111）</t>
  </si>
  <si>
    <t>新住民生育保健通譯員服務計畫（110JF108）</t>
  </si>
  <si>
    <t>110年度新住民生育保健通譯員服務計畫（110MF110）</t>
  </si>
  <si>
    <t>澎湖縣政府</t>
    <phoneticPr fontId="4" type="noConversion"/>
  </si>
  <si>
    <t>109年度新住民生育保健通譯員服務計畫（109PF119）</t>
  </si>
  <si>
    <t>110年度新住民生育保健通譯員服務計畫（110PF116）</t>
  </si>
  <si>
    <t>基隆市政府</t>
    <phoneticPr fontId="4" type="noConversion"/>
  </si>
  <si>
    <t>新住民生育保健通譯員服務計畫（110QF102）</t>
  </si>
  <si>
    <t>110年新住民生育保健通譯員服務及培訓計畫（110RF113）</t>
  </si>
  <si>
    <t>★【諸羅新故鄉-管樂之都】新住民親子藝文產業亮點計畫(108TF509)</t>
  </si>
  <si>
    <t>嘉義市新住民生育保健通譯員服務計畫（110TF112）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</si>
</sst>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76" formatCode="#,##0_ "/>
    <numFmt numFmtId="177" formatCode="_-* #,##0_-;\-* #,##0_-;_-* &quot;-&quot;??_-;_-@_-"/>
    <numFmt numFmtId="178" formatCode="#,##0_);[Red]\(#,##0\)"/>
  </numFmts>
  <fonts count="26">
    <font>
      <sz val="12"/>
      <color theme="1"/>
      <name val="新細明體"/>
      <family val="1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1"/>
      <charset val="136"/>
      <scheme val="minor"/>
    </font>
    <font>
      <sz val="14"/>
      <color rgb="FFFF0000"/>
      <name val="標楷體"/>
      <family val="4"/>
      <charset val="136"/>
    </font>
    <font>
      <sz val="9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9"/>
      <name val="Arial"/>
      <family val="2"/>
    </font>
    <font>
      <sz val="9"/>
      <color indexed="8"/>
      <name val="Arial"/>
      <family val="2"/>
    </font>
    <font>
      <b/>
      <u/>
      <sz val="16"/>
      <name val="標楷體"/>
      <family val="4"/>
      <charset val="136"/>
    </font>
    <font>
      <sz val="9"/>
      <name val="標楷體"/>
      <family val="4"/>
      <charset val="136"/>
    </font>
    <font>
      <sz val="12"/>
      <color rgb="FFFF0000"/>
      <name val="標楷體"/>
      <family val="4"/>
      <charset val="136"/>
    </font>
    <font>
      <b/>
      <sz val="16"/>
      <name val="標楷體"/>
      <family val="4"/>
      <charset val="136"/>
    </font>
    <font>
      <sz val="8"/>
      <name val="標楷體"/>
      <family val="4"/>
      <charset val="136"/>
    </font>
    <font>
      <sz val="12"/>
      <name val="標楷體"/>
      <family val="4"/>
      <charset val="136"/>
    </font>
    <font>
      <b/>
      <sz val="12"/>
      <name val="標楷體"/>
      <family val="4"/>
      <charset val="136"/>
    </font>
    <font>
      <sz val="12"/>
      <color indexed="8"/>
      <name val="新細明體"/>
      <family val="1"/>
      <charset val="136"/>
    </font>
    <font>
      <sz val="12"/>
      <name val="Times New Roman"/>
      <family val="1"/>
    </font>
    <font>
      <sz val="12"/>
      <name val="新細明體"/>
      <family val="1"/>
      <charset val="136"/>
    </font>
    <font>
      <sz val="8"/>
      <name val="Arial"/>
      <family val="2"/>
    </font>
    <font>
      <sz val="9"/>
      <name val="細明體"/>
      <family val="3"/>
      <charset val="136"/>
    </font>
    <font>
      <b/>
      <u/>
      <sz val="16"/>
      <name val="Times New Roman"/>
      <family val="1"/>
    </font>
    <font>
      <sz val="11"/>
      <name val="標楷體"/>
      <family val="4"/>
      <charset val="136"/>
    </font>
    <font>
      <sz val="12"/>
      <color theme="1"/>
      <name val="標楷體"/>
      <family val="4"/>
      <charset val="136"/>
    </font>
    <font>
      <sz val="12"/>
      <color theme="1"/>
      <name val="Times New Roman"/>
      <family val="1"/>
    </font>
    <font>
      <sz val="12"/>
      <color theme="1"/>
      <name val="新細明體"/>
      <family val="1"/>
      <charset val="136"/>
    </font>
    <font>
      <sz val="11.9"/>
      <color theme="1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>
      <alignment vertical="center"/>
    </xf>
    <xf numFmtId="43" fontId="15" fillId="0" borderId="0" applyFont="0" applyFill="0" applyBorder="0" applyAlignment="0" applyProtection="0">
      <alignment vertical="center"/>
    </xf>
    <xf numFmtId="0" fontId="17" fillId="0" borderId="0"/>
    <xf numFmtId="43" fontId="15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66">
    <xf numFmtId="0" fontId="0" fillId="0" borderId="0" xfId="0">
      <alignment vertical="center"/>
    </xf>
    <xf numFmtId="49" fontId="3" fillId="0" borderId="0" xfId="0" applyNumberFormat="1" applyFont="1" applyFill="1" applyBorder="1" applyAlignment="1">
      <alignment horizontal="center" vertical="top" wrapText="1"/>
    </xf>
    <xf numFmtId="49" fontId="6" fillId="0" borderId="0" xfId="0" applyNumberFormat="1" applyFont="1" applyFill="1" applyBorder="1" applyAlignment="1">
      <alignment horizontal="center" vertical="top" wrapText="1"/>
    </xf>
    <xf numFmtId="49" fontId="7" fillId="0" borderId="0" xfId="0" applyNumberFormat="1" applyFont="1" applyFill="1" applyBorder="1" applyAlignment="1">
      <alignment horizontal="center" vertical="top" wrapText="1"/>
    </xf>
    <xf numFmtId="49" fontId="8" fillId="0" borderId="0" xfId="0" applyNumberFormat="1" applyFont="1" applyFill="1" applyBorder="1" applyAlignment="1">
      <alignment horizontal="center" vertical="center" wrapText="1"/>
    </xf>
    <xf numFmtId="49" fontId="9" fillId="0" borderId="0" xfId="0" applyNumberFormat="1" applyFont="1" applyFill="1" applyBorder="1" applyAlignment="1">
      <alignment horizontal="center" vertical="top" wrapText="1"/>
    </xf>
    <xf numFmtId="49" fontId="10" fillId="0" borderId="0" xfId="0" applyNumberFormat="1" applyFont="1" applyFill="1" applyBorder="1" applyAlignment="1">
      <alignment horizontal="left" vertical="center" wrapText="1"/>
    </xf>
    <xf numFmtId="49" fontId="11" fillId="0" borderId="0" xfId="0" applyNumberFormat="1" applyFont="1" applyFill="1" applyBorder="1" applyAlignment="1">
      <alignment horizontal="center" vertical="center" wrapText="1"/>
    </xf>
    <xf numFmtId="49" fontId="12" fillId="0" borderId="0" xfId="0" applyNumberFormat="1" applyFont="1" applyFill="1" applyBorder="1" applyAlignment="1">
      <alignment vertical="center" wrapText="1"/>
    </xf>
    <xf numFmtId="49" fontId="13" fillId="0" borderId="1" xfId="0" applyNumberFormat="1" applyFont="1" applyFill="1" applyBorder="1" applyAlignment="1">
      <alignment horizontal="left" vertical="center" wrapText="1"/>
    </xf>
    <xf numFmtId="49" fontId="13" fillId="0" borderId="1" xfId="0" applyNumberFormat="1" applyFont="1" applyFill="1" applyBorder="1" applyAlignment="1">
      <alignment horizontal="right" vertical="center" wrapText="1"/>
    </xf>
    <xf numFmtId="49" fontId="13" fillId="0" borderId="2" xfId="0" applyNumberFormat="1" applyFont="1" applyFill="1" applyBorder="1" applyAlignment="1">
      <alignment horizontal="center" vertical="center" wrapText="1"/>
    </xf>
    <xf numFmtId="176" fontId="13" fillId="0" borderId="3" xfId="0" applyNumberFormat="1" applyFont="1" applyFill="1" applyBorder="1" applyAlignment="1">
      <alignment horizontal="center" vertical="center" wrapText="1"/>
    </xf>
    <xf numFmtId="49" fontId="14" fillId="2" borderId="2" xfId="0" applyNumberFormat="1" applyFont="1" applyFill="1" applyBorder="1" applyAlignment="1">
      <alignment horizontal="left" vertical="center" wrapText="1"/>
    </xf>
    <xf numFmtId="49" fontId="13" fillId="2" borderId="2" xfId="0" applyNumberFormat="1" applyFont="1" applyFill="1" applyBorder="1" applyAlignment="1">
      <alignment horizontal="center" vertical="center" wrapText="1"/>
    </xf>
    <xf numFmtId="177" fontId="16" fillId="2" borderId="2" xfId="1" applyNumberFormat="1" applyFont="1" applyFill="1" applyBorder="1" applyAlignment="1">
      <alignment horizontal="right" vertical="center"/>
    </xf>
    <xf numFmtId="49" fontId="13" fillId="0" borderId="0" xfId="0" applyNumberFormat="1" applyFont="1" applyFill="1" applyBorder="1" applyAlignment="1">
      <alignment horizontal="center" vertical="top" wrapText="1"/>
    </xf>
    <xf numFmtId="49" fontId="13" fillId="0" borderId="4" xfId="0" applyNumberFormat="1" applyFont="1" applyFill="1" applyBorder="1" applyAlignment="1">
      <alignment horizontal="left" vertical="top" wrapText="1"/>
    </xf>
    <xf numFmtId="49" fontId="13" fillId="0" borderId="4" xfId="0" applyNumberFormat="1" applyFont="1" applyFill="1" applyBorder="1" applyAlignment="1">
      <alignment vertical="top" wrapText="1"/>
    </xf>
    <xf numFmtId="177" fontId="16" fillId="0" borderId="4" xfId="1" applyNumberFormat="1" applyFont="1" applyFill="1" applyBorder="1" applyAlignment="1">
      <alignment vertical="top"/>
    </xf>
    <xf numFmtId="0" fontId="13" fillId="0" borderId="4" xfId="2" applyFont="1" applyFill="1" applyBorder="1" applyAlignment="1">
      <alignment horizontal="left" vertical="top" wrapText="1" indent="1"/>
    </xf>
    <xf numFmtId="0" fontId="13" fillId="0" borderId="4" xfId="2" applyFont="1" applyFill="1" applyBorder="1" applyAlignment="1">
      <alignment vertical="top" wrapText="1"/>
    </xf>
    <xf numFmtId="0" fontId="13" fillId="0" borderId="4" xfId="2" applyFont="1" applyFill="1" applyBorder="1" applyAlignment="1">
      <alignment horizontal="left" vertical="top" wrapText="1" indent="2"/>
    </xf>
    <xf numFmtId="0" fontId="13" fillId="0" borderId="4" xfId="2" applyFont="1" applyFill="1" applyBorder="1" applyAlignment="1">
      <alignment wrapText="1"/>
    </xf>
    <xf numFmtId="177" fontId="16" fillId="0" borderId="4" xfId="3" applyNumberFormat="1" applyFont="1" applyFill="1" applyBorder="1" applyAlignment="1">
      <alignment vertical="top"/>
    </xf>
    <xf numFmtId="0" fontId="9" fillId="0" borderId="0" xfId="2" applyFont="1" applyFill="1"/>
    <xf numFmtId="176" fontId="16" fillId="0" borderId="4" xfId="2" applyNumberFormat="1" applyFont="1" applyFill="1" applyBorder="1" applyAlignment="1">
      <alignment vertical="top"/>
    </xf>
    <xf numFmtId="49" fontId="18" fillId="0" borderId="4" xfId="0" applyNumberFormat="1" applyFont="1" applyFill="1" applyBorder="1" applyAlignment="1">
      <alignment vertical="top" wrapText="1"/>
    </xf>
    <xf numFmtId="176" fontId="6" fillId="0" borderId="4" xfId="0" applyNumberFormat="1" applyFont="1" applyFill="1" applyBorder="1" applyAlignment="1">
      <alignment horizontal="right" vertical="top" wrapText="1"/>
    </xf>
    <xf numFmtId="49" fontId="18" fillId="0" borderId="5" xfId="0" applyNumberFormat="1" applyFont="1" applyFill="1" applyBorder="1" applyAlignment="1">
      <alignment vertical="top" wrapText="1"/>
    </xf>
    <xf numFmtId="49" fontId="3" fillId="0" borderId="0" xfId="4" applyNumberFormat="1" applyFont="1" applyFill="1" applyBorder="1" applyAlignment="1">
      <alignment horizontal="center" vertical="top" wrapText="1"/>
    </xf>
    <xf numFmtId="49" fontId="10" fillId="0" borderId="0" xfId="4" applyNumberFormat="1" applyFont="1" applyFill="1" applyBorder="1" applyAlignment="1">
      <alignment horizontal="center" vertical="top" wrapText="1"/>
    </xf>
    <xf numFmtId="0" fontId="16" fillId="0" borderId="0" xfId="4" applyFont="1" applyFill="1" applyAlignment="1"/>
    <xf numFmtId="49" fontId="10" fillId="0" borderId="0" xfId="4" applyNumberFormat="1" applyFont="1" applyFill="1" applyBorder="1" applyAlignment="1">
      <alignment horizontal="left" vertical="top" wrapText="1"/>
    </xf>
    <xf numFmtId="0" fontId="8" fillId="0" borderId="0" xfId="4" applyFont="1" applyFill="1" applyBorder="1" applyAlignment="1">
      <alignment horizontal="center"/>
    </xf>
    <xf numFmtId="0" fontId="20" fillId="0" borderId="0" xfId="4" applyFont="1" applyFill="1" applyBorder="1" applyAlignment="1">
      <alignment horizontal="center"/>
    </xf>
    <xf numFmtId="49" fontId="10" fillId="0" borderId="0" xfId="4" applyNumberFormat="1" applyFont="1" applyFill="1" applyBorder="1" applyAlignment="1">
      <alignment horizontal="left" vertical="center" wrapText="1"/>
    </xf>
    <xf numFmtId="0" fontId="11" fillId="0" borderId="0" xfId="4" applyFont="1" applyFill="1" applyBorder="1" applyAlignment="1">
      <alignment horizontal="center"/>
    </xf>
    <xf numFmtId="0" fontId="11" fillId="0" borderId="0" xfId="4" applyFont="1" applyFill="1" applyBorder="1" applyAlignment="1">
      <alignment horizontal="center"/>
    </xf>
    <xf numFmtId="0" fontId="21" fillId="0" borderId="1" xfId="4" applyFont="1" applyFill="1" applyBorder="1" applyAlignment="1">
      <alignment horizontal="center"/>
    </xf>
    <xf numFmtId="0" fontId="21" fillId="0" borderId="0" xfId="4" applyFont="1" applyFill="1" applyBorder="1" applyAlignment="1">
      <alignment horizontal="right"/>
    </xf>
    <xf numFmtId="0" fontId="21" fillId="0" borderId="0" xfId="4" applyFont="1" applyFill="1" applyAlignment="1"/>
    <xf numFmtId="49" fontId="13" fillId="0" borderId="3" xfId="4" applyNumberFormat="1" applyFont="1" applyFill="1" applyBorder="1" applyAlignment="1">
      <alignment horizontal="distributed" vertical="center" wrapText="1"/>
    </xf>
    <xf numFmtId="49" fontId="13" fillId="0" borderId="3" xfId="4" applyNumberFormat="1" applyFont="1" applyFill="1" applyBorder="1" applyAlignment="1">
      <alignment horizontal="center" vertical="center" wrapText="1"/>
    </xf>
    <xf numFmtId="176" fontId="13" fillId="0" borderId="3" xfId="4" applyNumberFormat="1" applyFont="1" applyFill="1" applyBorder="1" applyAlignment="1">
      <alignment horizontal="center" vertical="center" wrapText="1"/>
    </xf>
    <xf numFmtId="0" fontId="16" fillId="0" borderId="0" xfId="4" applyFont="1" applyFill="1" applyAlignment="1">
      <alignment horizontal="center" vertical="center"/>
    </xf>
    <xf numFmtId="0" fontId="14" fillId="2" borderId="2" xfId="4" applyFont="1" applyFill="1" applyBorder="1" applyAlignment="1">
      <alignment vertical="center" wrapText="1"/>
    </xf>
    <xf numFmtId="0" fontId="13" fillId="2" borderId="2" xfId="4" applyFont="1" applyFill="1" applyBorder="1" applyAlignment="1"/>
    <xf numFmtId="178" fontId="16" fillId="2" borderId="2" xfId="4" applyNumberFormat="1" applyFont="1" applyFill="1" applyBorder="1" applyAlignment="1">
      <alignment vertical="center"/>
    </xf>
    <xf numFmtId="0" fontId="13" fillId="0" borderId="0" xfId="4" applyFont="1" applyFill="1" applyAlignment="1"/>
    <xf numFmtId="0" fontId="22" fillId="0" borderId="4" xfId="4" applyFont="1" applyFill="1" applyBorder="1" applyAlignment="1">
      <alignment horizontal="left" vertical="center" wrapText="1"/>
    </xf>
    <xf numFmtId="0" fontId="13" fillId="0" borderId="4" xfId="4" applyFont="1" applyFill="1" applyBorder="1" applyAlignment="1"/>
    <xf numFmtId="0" fontId="22" fillId="0" borderId="4" xfId="4" applyFont="1" applyFill="1" applyBorder="1" applyAlignment="1">
      <alignment horizontal="justify" vertical="top" wrapText="1"/>
    </xf>
    <xf numFmtId="178" fontId="23" fillId="0" borderId="4" xfId="5" applyNumberFormat="1" applyFont="1" applyFill="1" applyBorder="1" applyAlignment="1">
      <alignment vertical="top" wrapText="1"/>
    </xf>
    <xf numFmtId="0" fontId="22" fillId="0" borderId="4" xfId="4" applyFont="1" applyFill="1" applyBorder="1" applyAlignment="1">
      <alignment horizontal="left" vertical="top" wrapText="1"/>
    </xf>
    <xf numFmtId="0" fontId="13" fillId="0" borderId="4" xfId="4" applyFont="1" applyFill="1" applyBorder="1" applyAlignment="1">
      <alignment vertical="center" wrapText="1"/>
    </xf>
    <xf numFmtId="0" fontId="22" fillId="0" borderId="4" xfId="4" applyFont="1" applyFill="1" applyBorder="1" applyAlignment="1">
      <alignment horizontal="left" vertical="top" wrapText="1" indent="2"/>
    </xf>
    <xf numFmtId="0" fontId="13" fillId="0" borderId="4" xfId="4" applyFont="1" applyFill="1" applyBorder="1" applyAlignment="1">
      <alignment horizontal="justify" vertical="top" wrapText="1"/>
    </xf>
    <xf numFmtId="0" fontId="13" fillId="0" borderId="0" xfId="4" applyFont="1" applyFill="1" applyBorder="1" applyAlignment="1"/>
    <xf numFmtId="0" fontId="21" fillId="0" borderId="4" xfId="4" applyFont="1" applyFill="1" applyBorder="1" applyAlignment="1">
      <alignment horizontal="center" vertical="center" wrapText="1"/>
    </xf>
    <xf numFmtId="178" fontId="23" fillId="0" borderId="4" xfId="0" applyNumberFormat="1" applyFont="1" applyFill="1" applyBorder="1" applyAlignment="1">
      <alignment horizontal="right" vertical="center" wrapText="1"/>
    </xf>
    <xf numFmtId="178" fontId="13" fillId="0" borderId="6" xfId="5" applyNumberFormat="1" applyFont="1" applyFill="1" applyBorder="1" applyAlignment="1">
      <alignment vertical="center" wrapText="1"/>
    </xf>
    <xf numFmtId="178" fontId="13" fillId="0" borderId="7" xfId="5" applyNumberFormat="1" applyFont="1" applyFill="1" applyBorder="1" applyAlignment="1">
      <alignment vertical="center" wrapText="1"/>
    </xf>
    <xf numFmtId="0" fontId="13" fillId="0" borderId="1" xfId="4" applyFont="1" applyFill="1" applyBorder="1" applyAlignment="1"/>
    <xf numFmtId="0" fontId="21" fillId="0" borderId="4" xfId="4" applyFont="1" applyFill="1" applyBorder="1" applyAlignment="1">
      <alignment horizontal="left" vertical="center" wrapText="1"/>
    </xf>
    <xf numFmtId="0" fontId="21" fillId="0" borderId="4" xfId="4" applyFont="1" applyFill="1" applyBorder="1" applyAlignment="1">
      <alignment horizontal="center" vertical="top" wrapText="1"/>
    </xf>
  </cellXfs>
  <cellStyles count="6">
    <cellStyle name="一般" xfId="0" builtinId="0"/>
    <cellStyle name="一般 2 3" xfId="4"/>
    <cellStyle name="一般 3" xfId="2"/>
    <cellStyle name="一般 4" xfId="5"/>
    <cellStyle name="千分位 2" xfId="1"/>
    <cellStyle name="千分位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110328-&#20839;&#25919;&#37096;&#20027;&#31649;110&#24180;&#24230;&#23565;&#30452;&#36676;&#24066;&#21450;&#32291;&#24066;&#25919;&#24220;&#35336;&#30059;&#22411;&#35036;&#21161;&#24773;&#24418;&#34920;(&#22522;&#37329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格式範例"/>
      <sheetName val="主管總表"/>
      <sheetName val="營建建設基金"/>
      <sheetName val="國土永續發展基金"/>
      <sheetName val="新住民發展基金"/>
      <sheetName val="研發及產業訓儲替代役基金"/>
      <sheetName val="公務檢核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8"/>
  <sheetViews>
    <sheetView view="pageBreakPreview" zoomScale="90" zoomScaleNormal="100" zoomScaleSheetLayoutView="90" workbookViewId="0">
      <selection activeCell="F10" sqref="F10"/>
    </sheetView>
  </sheetViews>
  <sheetFormatPr defaultColWidth="9" defaultRowHeight="21.9" customHeight="1"/>
  <cols>
    <col min="1" max="1" width="25.77734375" style="27" customWidth="1"/>
    <col min="2" max="2" width="30.77734375" style="29" customWidth="1"/>
    <col min="3" max="3" width="20.77734375" style="27" customWidth="1"/>
    <col min="4" max="4" width="20.77734375" style="28" customWidth="1"/>
    <col min="5" max="6" width="20.77734375" style="2" customWidth="1"/>
    <col min="7" max="16384" width="9" style="2"/>
  </cols>
  <sheetData>
    <row r="1" spans="1:6" ht="19.8">
      <c r="A1" s="1" t="s">
        <v>0</v>
      </c>
      <c r="B1" s="1" t="s">
        <v>1</v>
      </c>
      <c r="C1" s="1" t="s">
        <v>2</v>
      </c>
      <c r="D1" s="1" t="s">
        <v>2</v>
      </c>
      <c r="F1" s="3"/>
    </row>
    <row r="2" spans="1:6" s="5" customFormat="1" ht="22.2">
      <c r="A2" s="4" t="s">
        <v>3</v>
      </c>
      <c r="B2" s="4"/>
      <c r="C2" s="4"/>
      <c r="D2" s="4"/>
      <c r="F2" s="6" t="s">
        <v>4</v>
      </c>
    </row>
    <row r="3" spans="1:6" s="5" customFormat="1" ht="22.2">
      <c r="A3" s="7" t="s">
        <v>5</v>
      </c>
      <c r="B3" s="7"/>
      <c r="C3" s="7"/>
      <c r="D3" s="7"/>
      <c r="F3" s="6" t="s">
        <v>4</v>
      </c>
    </row>
    <row r="4" spans="1:6" s="5" customFormat="1" ht="21" customHeight="1">
      <c r="A4" s="8"/>
      <c r="B4" s="9" t="s">
        <v>6</v>
      </c>
      <c r="C4" s="9"/>
      <c r="D4" s="10" t="s">
        <v>7</v>
      </c>
      <c r="F4" s="6" t="s">
        <v>4</v>
      </c>
    </row>
    <row r="5" spans="1:6" ht="36" customHeight="1">
      <c r="A5" s="11" t="s">
        <v>8</v>
      </c>
      <c r="B5" s="11" t="s">
        <v>9</v>
      </c>
      <c r="C5" s="11" t="s">
        <v>10</v>
      </c>
      <c r="D5" s="12" t="s">
        <v>11</v>
      </c>
      <c r="F5" s="6" t="s">
        <v>12</v>
      </c>
    </row>
    <row r="6" spans="1:6" s="5" customFormat="1" ht="36" customHeight="1">
      <c r="A6" s="13" t="s">
        <v>13</v>
      </c>
      <c r="B6" s="14"/>
      <c r="C6" s="14"/>
      <c r="D6" s="15">
        <v>1707570</v>
      </c>
      <c r="E6" s="16"/>
      <c r="F6" s="6" t="s">
        <v>14</v>
      </c>
    </row>
    <row r="7" spans="1:6" s="5" customFormat="1" ht="36" customHeight="1">
      <c r="A7" s="17" t="s">
        <v>15</v>
      </c>
      <c r="B7" s="18" t="s">
        <v>16</v>
      </c>
      <c r="C7" s="18" t="s">
        <v>17</v>
      </c>
      <c r="D7" s="19">
        <v>1707570</v>
      </c>
    </row>
    <row r="8" spans="1:6" s="5" customFormat="1" ht="36" customHeight="1">
      <c r="A8" s="20" t="s">
        <v>18</v>
      </c>
      <c r="B8" s="21" t="s">
        <v>16</v>
      </c>
      <c r="C8" s="21"/>
      <c r="D8" s="19">
        <v>906570</v>
      </c>
    </row>
    <row r="9" spans="1:6" s="25" customFormat="1" ht="36" customHeight="1">
      <c r="A9" s="22" t="s">
        <v>19</v>
      </c>
      <c r="B9" s="21" t="s">
        <v>20</v>
      </c>
      <c r="C9" s="23"/>
      <c r="D9" s="24">
        <v>185000</v>
      </c>
    </row>
    <row r="10" spans="1:6" s="25" customFormat="1" ht="36" customHeight="1">
      <c r="A10" s="22" t="s">
        <v>21</v>
      </c>
      <c r="B10" s="21" t="s">
        <v>20</v>
      </c>
      <c r="C10" s="23"/>
      <c r="D10" s="24">
        <v>162000</v>
      </c>
    </row>
    <row r="11" spans="1:6" s="25" customFormat="1" ht="36" customHeight="1">
      <c r="A11" s="22" t="s">
        <v>22</v>
      </c>
      <c r="B11" s="21" t="s">
        <v>20</v>
      </c>
      <c r="C11" s="23"/>
      <c r="D11" s="24">
        <v>149000</v>
      </c>
    </row>
    <row r="12" spans="1:6" s="25" customFormat="1" ht="36" customHeight="1">
      <c r="A12" s="22" t="s">
        <v>23</v>
      </c>
      <c r="B12" s="21" t="s">
        <v>20</v>
      </c>
      <c r="C12" s="23"/>
      <c r="D12" s="24">
        <v>138000</v>
      </c>
    </row>
    <row r="13" spans="1:6" s="25" customFormat="1" ht="36" customHeight="1">
      <c r="A13" s="22" t="s">
        <v>24</v>
      </c>
      <c r="B13" s="21" t="s">
        <v>20</v>
      </c>
      <c r="C13" s="23"/>
      <c r="D13" s="24">
        <v>112000</v>
      </c>
    </row>
    <row r="14" spans="1:6" s="25" customFormat="1" ht="36" customHeight="1">
      <c r="A14" s="22" t="s">
        <v>25</v>
      </c>
      <c r="B14" s="21" t="s">
        <v>20</v>
      </c>
      <c r="C14" s="23"/>
      <c r="D14" s="24">
        <v>160570</v>
      </c>
    </row>
    <row r="15" spans="1:6" ht="36" customHeight="1">
      <c r="A15" s="17" t="s">
        <v>26</v>
      </c>
      <c r="B15" s="18" t="s">
        <v>16</v>
      </c>
      <c r="C15" s="18"/>
      <c r="D15" s="19">
        <v>755000</v>
      </c>
    </row>
    <row r="16" spans="1:6" ht="36" customHeight="1">
      <c r="A16" s="22" t="s">
        <v>27</v>
      </c>
      <c r="B16" s="21" t="s">
        <v>20</v>
      </c>
      <c r="C16" s="23"/>
      <c r="D16" s="26">
        <v>50000</v>
      </c>
    </row>
    <row r="17" spans="1:4" ht="36" customHeight="1">
      <c r="A17" s="22" t="s">
        <v>28</v>
      </c>
      <c r="B17" s="21" t="s">
        <v>20</v>
      </c>
      <c r="C17" s="23"/>
      <c r="D17" s="26">
        <v>59000</v>
      </c>
    </row>
    <row r="18" spans="1:4" ht="36" customHeight="1">
      <c r="A18" s="22" t="s">
        <v>29</v>
      </c>
      <c r="B18" s="21" t="s">
        <v>20</v>
      </c>
      <c r="C18" s="23"/>
      <c r="D18" s="26">
        <v>59000</v>
      </c>
    </row>
    <row r="19" spans="1:4" ht="36" customHeight="1">
      <c r="A19" s="22" t="s">
        <v>30</v>
      </c>
      <c r="B19" s="21" t="s">
        <v>20</v>
      </c>
      <c r="C19" s="23"/>
      <c r="D19" s="26">
        <v>80000</v>
      </c>
    </row>
    <row r="20" spans="1:4" ht="36" customHeight="1">
      <c r="A20" s="22" t="s">
        <v>31</v>
      </c>
      <c r="B20" s="21" t="s">
        <v>20</v>
      </c>
      <c r="C20" s="21"/>
      <c r="D20" s="26">
        <v>58000</v>
      </c>
    </row>
    <row r="21" spans="1:4" ht="36" customHeight="1">
      <c r="A21" s="22" t="s">
        <v>32</v>
      </c>
      <c r="B21" s="21" t="s">
        <v>20</v>
      </c>
      <c r="C21" s="23"/>
      <c r="D21" s="26">
        <v>63000</v>
      </c>
    </row>
    <row r="22" spans="1:4" ht="36" customHeight="1">
      <c r="A22" s="22" t="s">
        <v>33</v>
      </c>
      <c r="B22" s="21" t="s">
        <v>20</v>
      </c>
      <c r="C22" s="23"/>
      <c r="D22" s="26">
        <v>59000</v>
      </c>
    </row>
    <row r="23" spans="1:4" ht="36" customHeight="1">
      <c r="A23" s="22" t="s">
        <v>34</v>
      </c>
      <c r="B23" s="21" t="s">
        <v>20</v>
      </c>
      <c r="C23" s="23"/>
      <c r="D23" s="26">
        <v>77000</v>
      </c>
    </row>
    <row r="24" spans="1:4" ht="36" customHeight="1">
      <c r="A24" s="22" t="s">
        <v>35</v>
      </c>
      <c r="B24" s="21" t="s">
        <v>20</v>
      </c>
      <c r="C24" s="23"/>
      <c r="D24" s="26">
        <v>28000</v>
      </c>
    </row>
    <row r="25" spans="1:4" ht="36" customHeight="1">
      <c r="A25" s="22" t="s">
        <v>36</v>
      </c>
      <c r="B25" s="21" t="s">
        <v>20</v>
      </c>
      <c r="C25" s="23"/>
      <c r="D25" s="26">
        <v>49000</v>
      </c>
    </row>
    <row r="26" spans="1:4" ht="36" customHeight="1">
      <c r="A26" s="22" t="s">
        <v>37</v>
      </c>
      <c r="B26" s="21" t="s">
        <v>20</v>
      </c>
      <c r="C26" s="23"/>
      <c r="D26" s="26">
        <v>27000</v>
      </c>
    </row>
    <row r="27" spans="1:4" ht="36" customHeight="1">
      <c r="A27" s="22" t="s">
        <v>38</v>
      </c>
      <c r="B27" s="21" t="s">
        <v>20</v>
      </c>
      <c r="C27" s="23"/>
      <c r="D27" s="26">
        <v>58000</v>
      </c>
    </row>
    <row r="28" spans="1:4" ht="36" customHeight="1">
      <c r="A28" s="22" t="s">
        <v>39</v>
      </c>
      <c r="B28" s="21" t="s">
        <v>20</v>
      </c>
      <c r="C28" s="23"/>
      <c r="D28" s="26">
        <v>59000</v>
      </c>
    </row>
    <row r="29" spans="1:4" ht="36" customHeight="1">
      <c r="A29" s="22" t="s">
        <v>40</v>
      </c>
      <c r="B29" s="21" t="s">
        <v>20</v>
      </c>
      <c r="C29" s="23"/>
      <c r="D29" s="26">
        <v>29000</v>
      </c>
    </row>
    <row r="30" spans="1:4" ht="36" customHeight="1">
      <c r="A30" s="17" t="s">
        <v>41</v>
      </c>
      <c r="B30" s="21" t="s">
        <v>16</v>
      </c>
      <c r="C30" s="23"/>
      <c r="D30" s="26">
        <v>46000</v>
      </c>
    </row>
    <row r="31" spans="1:4" ht="36" customHeight="1">
      <c r="A31" s="22" t="s">
        <v>42</v>
      </c>
      <c r="B31" s="21" t="s">
        <v>20</v>
      </c>
      <c r="C31" s="23"/>
      <c r="D31" s="26">
        <v>27000</v>
      </c>
    </row>
    <row r="32" spans="1:4" ht="36" customHeight="1">
      <c r="A32" s="22" t="s">
        <v>43</v>
      </c>
      <c r="B32" s="21" t="s">
        <v>20</v>
      </c>
      <c r="C32" s="23"/>
      <c r="D32" s="26">
        <v>19000</v>
      </c>
    </row>
    <row r="33" spans="2:6" s="27" customFormat="1" ht="27" customHeight="1">
      <c r="D33" s="28"/>
      <c r="E33" s="2"/>
      <c r="F33" s="2"/>
    </row>
    <row r="34" spans="2:6" s="27" customFormat="1" ht="27" customHeight="1">
      <c r="D34" s="28"/>
      <c r="E34" s="2"/>
      <c r="F34" s="2"/>
    </row>
    <row r="35" spans="2:6" s="27" customFormat="1" ht="27" customHeight="1">
      <c r="D35" s="28"/>
      <c r="E35" s="2"/>
      <c r="F35" s="2"/>
    </row>
    <row r="36" spans="2:6" s="27" customFormat="1" ht="27" customHeight="1">
      <c r="D36" s="28"/>
      <c r="E36" s="2"/>
      <c r="F36" s="2"/>
    </row>
    <row r="37" spans="2:6" s="27" customFormat="1" ht="27" customHeight="1">
      <c r="D37" s="28"/>
      <c r="E37" s="2"/>
      <c r="F37" s="2"/>
    </row>
    <row r="38" spans="2:6" s="27" customFormat="1" ht="27" customHeight="1">
      <c r="D38" s="28"/>
      <c r="E38" s="2"/>
      <c r="F38" s="2"/>
    </row>
    <row r="39" spans="2:6" s="27" customFormat="1" ht="27" customHeight="1">
      <c r="D39" s="28"/>
      <c r="E39" s="2"/>
      <c r="F39" s="2"/>
    </row>
    <row r="40" spans="2:6" s="27" customFormat="1" ht="27" customHeight="1">
      <c r="D40" s="28"/>
      <c r="E40" s="2"/>
      <c r="F40" s="2"/>
    </row>
    <row r="41" spans="2:6" s="27" customFormat="1" ht="27" customHeight="1">
      <c r="B41" s="29"/>
      <c r="D41" s="28"/>
      <c r="E41" s="2"/>
      <c r="F41" s="2"/>
    </row>
    <row r="42" spans="2:6" s="27" customFormat="1" ht="27" customHeight="1">
      <c r="B42" s="29"/>
      <c r="D42" s="28"/>
      <c r="E42" s="2"/>
      <c r="F42" s="2"/>
    </row>
    <row r="43" spans="2:6" s="27" customFormat="1" ht="27" customHeight="1">
      <c r="B43" s="29"/>
      <c r="D43" s="28"/>
      <c r="E43" s="2"/>
      <c r="F43" s="2"/>
    </row>
    <row r="44" spans="2:6" s="27" customFormat="1" ht="27" customHeight="1">
      <c r="B44" s="29"/>
      <c r="D44" s="28"/>
      <c r="E44" s="2"/>
      <c r="F44" s="2"/>
    </row>
    <row r="45" spans="2:6" s="27" customFormat="1" ht="27" customHeight="1">
      <c r="B45" s="29"/>
      <c r="D45" s="28"/>
      <c r="E45" s="2"/>
      <c r="F45" s="2"/>
    </row>
    <row r="46" spans="2:6" s="27" customFormat="1" ht="27" customHeight="1">
      <c r="B46" s="29"/>
      <c r="D46" s="28"/>
      <c r="E46" s="2"/>
      <c r="F46" s="2"/>
    </row>
    <row r="47" spans="2:6" s="27" customFormat="1" ht="27" customHeight="1">
      <c r="B47" s="29"/>
      <c r="D47" s="28"/>
      <c r="E47" s="2"/>
      <c r="F47" s="2"/>
    </row>
    <row r="48" spans="2:6" s="27" customFormat="1" ht="27" customHeight="1">
      <c r="B48" s="29"/>
      <c r="D48" s="28"/>
      <c r="E48" s="2"/>
      <c r="F48" s="2"/>
    </row>
    <row r="49" spans="2:6" s="27" customFormat="1" ht="27" customHeight="1">
      <c r="B49" s="29"/>
      <c r="D49" s="28"/>
      <c r="E49" s="2"/>
      <c r="F49" s="2"/>
    </row>
    <row r="50" spans="2:6" s="27" customFormat="1" ht="27" customHeight="1">
      <c r="B50" s="29"/>
      <c r="D50" s="28"/>
      <c r="E50" s="2"/>
      <c r="F50" s="2"/>
    </row>
    <row r="51" spans="2:6" s="27" customFormat="1" ht="27" customHeight="1">
      <c r="B51" s="29"/>
      <c r="D51" s="28"/>
      <c r="E51" s="2"/>
      <c r="F51" s="2"/>
    </row>
    <row r="52" spans="2:6" s="27" customFormat="1" ht="27" customHeight="1">
      <c r="B52" s="29"/>
      <c r="D52" s="28"/>
      <c r="E52" s="2"/>
      <c r="F52" s="2"/>
    </row>
    <row r="53" spans="2:6" s="27" customFormat="1" ht="27" customHeight="1">
      <c r="B53" s="29"/>
      <c r="D53" s="28"/>
      <c r="E53" s="2"/>
      <c r="F53" s="2"/>
    </row>
    <row r="54" spans="2:6" s="27" customFormat="1" ht="27" customHeight="1">
      <c r="B54" s="29"/>
      <c r="D54" s="28"/>
      <c r="E54" s="2"/>
      <c r="F54" s="2"/>
    </row>
    <row r="55" spans="2:6" s="27" customFormat="1" ht="27" customHeight="1">
      <c r="B55" s="29"/>
      <c r="D55" s="28"/>
      <c r="E55" s="2"/>
      <c r="F55" s="2"/>
    </row>
    <row r="56" spans="2:6" s="27" customFormat="1" ht="27" customHeight="1">
      <c r="B56" s="29"/>
      <c r="D56" s="28"/>
      <c r="E56" s="2"/>
      <c r="F56" s="2"/>
    </row>
    <row r="57" spans="2:6" s="27" customFormat="1" ht="27" customHeight="1">
      <c r="B57" s="29"/>
      <c r="D57" s="28"/>
      <c r="E57" s="2"/>
      <c r="F57" s="2"/>
    </row>
    <row r="58" spans="2:6" s="27" customFormat="1" ht="27" customHeight="1">
      <c r="B58" s="29"/>
      <c r="D58" s="28"/>
      <c r="E58" s="2"/>
      <c r="F58" s="2"/>
    </row>
    <row r="59" spans="2:6" s="27" customFormat="1" ht="27" customHeight="1">
      <c r="B59" s="29"/>
      <c r="D59" s="28"/>
      <c r="E59" s="2"/>
      <c r="F59" s="2"/>
    </row>
    <row r="60" spans="2:6" s="27" customFormat="1" ht="27" customHeight="1">
      <c r="B60" s="29"/>
      <c r="D60" s="28"/>
      <c r="E60" s="2"/>
      <c r="F60" s="2"/>
    </row>
    <row r="61" spans="2:6" s="27" customFormat="1" ht="27" customHeight="1">
      <c r="B61" s="29"/>
      <c r="D61" s="28"/>
      <c r="E61" s="2"/>
      <c r="F61" s="2"/>
    </row>
    <row r="62" spans="2:6" s="27" customFormat="1" ht="27" customHeight="1">
      <c r="B62" s="29"/>
      <c r="D62" s="28"/>
      <c r="E62" s="2"/>
      <c r="F62" s="2"/>
    </row>
    <row r="63" spans="2:6" s="27" customFormat="1" ht="27" customHeight="1">
      <c r="B63" s="29"/>
      <c r="D63" s="28"/>
      <c r="E63" s="2"/>
      <c r="F63" s="2"/>
    </row>
    <row r="64" spans="2:6" s="27" customFormat="1" ht="27" customHeight="1">
      <c r="B64" s="29"/>
      <c r="D64" s="28"/>
      <c r="E64" s="2"/>
      <c r="F64" s="2"/>
    </row>
    <row r="65" spans="2:6" s="27" customFormat="1" ht="27" customHeight="1">
      <c r="B65" s="29"/>
      <c r="D65" s="28"/>
      <c r="E65" s="2"/>
      <c r="F65" s="2"/>
    </row>
    <row r="66" spans="2:6" s="27" customFormat="1" ht="27" customHeight="1">
      <c r="B66" s="29"/>
      <c r="D66" s="28"/>
      <c r="E66" s="2"/>
      <c r="F66" s="2"/>
    </row>
    <row r="67" spans="2:6" s="27" customFormat="1" ht="27" customHeight="1">
      <c r="B67" s="29"/>
      <c r="D67" s="28"/>
      <c r="E67" s="2"/>
      <c r="F67" s="2"/>
    </row>
    <row r="68" spans="2:6" s="27" customFormat="1" ht="27" customHeight="1">
      <c r="B68" s="29"/>
      <c r="D68" s="28"/>
      <c r="E68" s="2"/>
      <c r="F68" s="2"/>
    </row>
  </sheetData>
  <mergeCells count="3">
    <mergeCell ref="A2:D2"/>
    <mergeCell ref="A3:D3"/>
    <mergeCell ref="B4:C4"/>
  </mergeCells>
  <phoneticPr fontId="4" type="noConversion"/>
  <printOptions horizontalCentered="1"/>
  <pageMargins left="0.59055118110236227" right="0.59055118110236227" top="0.47244094488188981" bottom="0.47244094488188981" header="0.31496062992125984" footer="0.19685039370078741"/>
  <pageSetup paperSize="9" scale="91" fitToHeight="100" pageOrder="overThenDown" orientation="portrait" useFirstPageNumber="1" r:id="rId1"/>
  <headerFooter>
    <oddHeader>&amp;R&amp;"標楷體,標準"&amp;16附表</oddHeader>
    <oddFooter>&amp;C&amp;"標楷體,標準"&amp;16&amp;P</oddFooter>
  </headerFooter>
  <rowBreaks count="1" manualBreakCount="1">
    <brk id="14" max="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  <pageSetUpPr fitToPage="1"/>
  </sheetPr>
  <dimension ref="A1:F226"/>
  <sheetViews>
    <sheetView tabSelected="1" view="pageBreakPreview" zoomScale="99" zoomScaleNormal="100" zoomScaleSheetLayoutView="99" workbookViewId="0">
      <selection activeCell="H9" sqref="H9"/>
    </sheetView>
  </sheetViews>
  <sheetFormatPr defaultRowHeight="15.6"/>
  <cols>
    <col min="1" max="1" width="22.88671875" style="32" customWidth="1"/>
    <col min="2" max="2" width="32.21875" style="32" customWidth="1"/>
    <col min="3" max="4" width="20.6640625" style="32" customWidth="1"/>
    <col min="5" max="6" width="20.77734375" style="32" customWidth="1"/>
    <col min="7" max="256" width="8.88671875" style="32"/>
    <col min="257" max="257" width="20.77734375" style="32" customWidth="1"/>
    <col min="258" max="258" width="30.77734375" style="32" customWidth="1"/>
    <col min="259" max="262" width="20.77734375" style="32" customWidth="1"/>
    <col min="263" max="512" width="8.88671875" style="32"/>
    <col min="513" max="513" width="20.77734375" style="32" customWidth="1"/>
    <col min="514" max="514" width="30.77734375" style="32" customWidth="1"/>
    <col min="515" max="518" width="20.77734375" style="32" customWidth="1"/>
    <col min="519" max="768" width="8.88671875" style="32"/>
    <col min="769" max="769" width="20.77734375" style="32" customWidth="1"/>
    <col min="770" max="770" width="30.77734375" style="32" customWidth="1"/>
    <col min="771" max="774" width="20.77734375" style="32" customWidth="1"/>
    <col min="775" max="1024" width="8.88671875" style="32"/>
    <col min="1025" max="1025" width="20.77734375" style="32" customWidth="1"/>
    <col min="1026" max="1026" width="30.77734375" style="32" customWidth="1"/>
    <col min="1027" max="1030" width="20.77734375" style="32" customWidth="1"/>
    <col min="1031" max="1280" width="8.88671875" style="32"/>
    <col min="1281" max="1281" width="20.77734375" style="32" customWidth="1"/>
    <col min="1282" max="1282" width="30.77734375" style="32" customWidth="1"/>
    <col min="1283" max="1286" width="20.77734375" style="32" customWidth="1"/>
    <col min="1287" max="1536" width="8.88671875" style="32"/>
    <col min="1537" max="1537" width="20.77734375" style="32" customWidth="1"/>
    <col min="1538" max="1538" width="30.77734375" style="32" customWidth="1"/>
    <col min="1539" max="1542" width="20.77734375" style="32" customWidth="1"/>
    <col min="1543" max="1792" width="8.88671875" style="32"/>
    <col min="1793" max="1793" width="20.77734375" style="32" customWidth="1"/>
    <col min="1794" max="1794" width="30.77734375" style="32" customWidth="1"/>
    <col min="1795" max="1798" width="20.77734375" style="32" customWidth="1"/>
    <col min="1799" max="2048" width="8.88671875" style="32"/>
    <col min="2049" max="2049" width="20.77734375" style="32" customWidth="1"/>
    <col min="2050" max="2050" width="30.77734375" style="32" customWidth="1"/>
    <col min="2051" max="2054" width="20.77734375" style="32" customWidth="1"/>
    <col min="2055" max="2304" width="8.88671875" style="32"/>
    <col min="2305" max="2305" width="20.77734375" style="32" customWidth="1"/>
    <col min="2306" max="2306" width="30.77734375" style="32" customWidth="1"/>
    <col min="2307" max="2310" width="20.77734375" style="32" customWidth="1"/>
    <col min="2311" max="2560" width="8.88671875" style="32"/>
    <col min="2561" max="2561" width="20.77734375" style="32" customWidth="1"/>
    <col min="2562" max="2562" width="30.77734375" style="32" customWidth="1"/>
    <col min="2563" max="2566" width="20.77734375" style="32" customWidth="1"/>
    <col min="2567" max="2816" width="8.88671875" style="32"/>
    <col min="2817" max="2817" width="20.77734375" style="32" customWidth="1"/>
    <col min="2818" max="2818" width="30.77734375" style="32" customWidth="1"/>
    <col min="2819" max="2822" width="20.77734375" style="32" customWidth="1"/>
    <col min="2823" max="3072" width="8.88671875" style="32"/>
    <col min="3073" max="3073" width="20.77734375" style="32" customWidth="1"/>
    <col min="3074" max="3074" width="30.77734375" style="32" customWidth="1"/>
    <col min="3075" max="3078" width="20.77734375" style="32" customWidth="1"/>
    <col min="3079" max="3328" width="8.88671875" style="32"/>
    <col min="3329" max="3329" width="20.77734375" style="32" customWidth="1"/>
    <col min="3330" max="3330" width="30.77734375" style="32" customWidth="1"/>
    <col min="3331" max="3334" width="20.77734375" style="32" customWidth="1"/>
    <col min="3335" max="3584" width="8.88671875" style="32"/>
    <col min="3585" max="3585" width="20.77734375" style="32" customWidth="1"/>
    <col min="3586" max="3586" width="30.77734375" style="32" customWidth="1"/>
    <col min="3587" max="3590" width="20.77734375" style="32" customWidth="1"/>
    <col min="3591" max="3840" width="8.88671875" style="32"/>
    <col min="3841" max="3841" width="20.77734375" style="32" customWidth="1"/>
    <col min="3842" max="3842" width="30.77734375" style="32" customWidth="1"/>
    <col min="3843" max="3846" width="20.77734375" style="32" customWidth="1"/>
    <col min="3847" max="4096" width="8.88671875" style="32"/>
    <col min="4097" max="4097" width="20.77734375" style="32" customWidth="1"/>
    <col min="4098" max="4098" width="30.77734375" style="32" customWidth="1"/>
    <col min="4099" max="4102" width="20.77734375" style="32" customWidth="1"/>
    <col min="4103" max="4352" width="8.88671875" style="32"/>
    <col min="4353" max="4353" width="20.77734375" style="32" customWidth="1"/>
    <col min="4354" max="4354" width="30.77734375" style="32" customWidth="1"/>
    <col min="4355" max="4358" width="20.77734375" style="32" customWidth="1"/>
    <col min="4359" max="4608" width="8.88671875" style="32"/>
    <col min="4609" max="4609" width="20.77734375" style="32" customWidth="1"/>
    <col min="4610" max="4610" width="30.77734375" style="32" customWidth="1"/>
    <col min="4611" max="4614" width="20.77734375" style="32" customWidth="1"/>
    <col min="4615" max="4864" width="8.88671875" style="32"/>
    <col min="4865" max="4865" width="20.77734375" style="32" customWidth="1"/>
    <col min="4866" max="4866" width="30.77734375" style="32" customWidth="1"/>
    <col min="4867" max="4870" width="20.77734375" style="32" customWidth="1"/>
    <col min="4871" max="5120" width="8.88671875" style="32"/>
    <col min="5121" max="5121" width="20.77734375" style="32" customWidth="1"/>
    <col min="5122" max="5122" width="30.77734375" style="32" customWidth="1"/>
    <col min="5123" max="5126" width="20.77734375" style="32" customWidth="1"/>
    <col min="5127" max="5376" width="8.88671875" style="32"/>
    <col min="5377" max="5377" width="20.77734375" style="32" customWidth="1"/>
    <col min="5378" max="5378" width="30.77734375" style="32" customWidth="1"/>
    <col min="5379" max="5382" width="20.77734375" style="32" customWidth="1"/>
    <col min="5383" max="5632" width="8.88671875" style="32"/>
    <col min="5633" max="5633" width="20.77734375" style="32" customWidth="1"/>
    <col min="5634" max="5634" width="30.77734375" style="32" customWidth="1"/>
    <col min="5635" max="5638" width="20.77734375" style="32" customWidth="1"/>
    <col min="5639" max="5888" width="8.88671875" style="32"/>
    <col min="5889" max="5889" width="20.77734375" style="32" customWidth="1"/>
    <col min="5890" max="5890" width="30.77734375" style="32" customWidth="1"/>
    <col min="5891" max="5894" width="20.77734375" style="32" customWidth="1"/>
    <col min="5895" max="6144" width="8.88671875" style="32"/>
    <col min="6145" max="6145" width="20.77734375" style="32" customWidth="1"/>
    <col min="6146" max="6146" width="30.77734375" style="32" customWidth="1"/>
    <col min="6147" max="6150" width="20.77734375" style="32" customWidth="1"/>
    <col min="6151" max="6400" width="8.88671875" style="32"/>
    <col min="6401" max="6401" width="20.77734375" style="32" customWidth="1"/>
    <col min="6402" max="6402" width="30.77734375" style="32" customWidth="1"/>
    <col min="6403" max="6406" width="20.77734375" style="32" customWidth="1"/>
    <col min="6407" max="6656" width="8.88671875" style="32"/>
    <col min="6657" max="6657" width="20.77734375" style="32" customWidth="1"/>
    <col min="6658" max="6658" width="30.77734375" style="32" customWidth="1"/>
    <col min="6659" max="6662" width="20.77734375" style="32" customWidth="1"/>
    <col min="6663" max="6912" width="8.88671875" style="32"/>
    <col min="6913" max="6913" width="20.77734375" style="32" customWidth="1"/>
    <col min="6914" max="6914" width="30.77734375" style="32" customWidth="1"/>
    <col min="6915" max="6918" width="20.77734375" style="32" customWidth="1"/>
    <col min="6919" max="7168" width="8.88671875" style="32"/>
    <col min="7169" max="7169" width="20.77734375" style="32" customWidth="1"/>
    <col min="7170" max="7170" width="30.77734375" style="32" customWidth="1"/>
    <col min="7171" max="7174" width="20.77734375" style="32" customWidth="1"/>
    <col min="7175" max="7424" width="8.88671875" style="32"/>
    <col min="7425" max="7425" width="20.77734375" style="32" customWidth="1"/>
    <col min="7426" max="7426" width="30.77734375" style="32" customWidth="1"/>
    <col min="7427" max="7430" width="20.77734375" style="32" customWidth="1"/>
    <col min="7431" max="7680" width="8.88671875" style="32"/>
    <col min="7681" max="7681" width="20.77734375" style="32" customWidth="1"/>
    <col min="7682" max="7682" width="30.77734375" style="32" customWidth="1"/>
    <col min="7683" max="7686" width="20.77734375" style="32" customWidth="1"/>
    <col min="7687" max="7936" width="8.88671875" style="32"/>
    <col min="7937" max="7937" width="20.77734375" style="32" customWidth="1"/>
    <col min="7938" max="7938" width="30.77734375" style="32" customWidth="1"/>
    <col min="7939" max="7942" width="20.77734375" style="32" customWidth="1"/>
    <col min="7943" max="8192" width="8.88671875" style="32"/>
    <col min="8193" max="8193" width="20.77734375" style="32" customWidth="1"/>
    <col min="8194" max="8194" width="30.77734375" style="32" customWidth="1"/>
    <col min="8195" max="8198" width="20.77734375" style="32" customWidth="1"/>
    <col min="8199" max="8448" width="8.88671875" style="32"/>
    <col min="8449" max="8449" width="20.77734375" style="32" customWidth="1"/>
    <col min="8450" max="8450" width="30.77734375" style="32" customWidth="1"/>
    <col min="8451" max="8454" width="20.77734375" style="32" customWidth="1"/>
    <col min="8455" max="8704" width="8.88671875" style="32"/>
    <col min="8705" max="8705" width="20.77734375" style="32" customWidth="1"/>
    <col min="8706" max="8706" width="30.77734375" style="32" customWidth="1"/>
    <col min="8707" max="8710" width="20.77734375" style="32" customWidth="1"/>
    <col min="8711" max="8960" width="8.88671875" style="32"/>
    <col min="8961" max="8961" width="20.77734375" style="32" customWidth="1"/>
    <col min="8962" max="8962" width="30.77734375" style="32" customWidth="1"/>
    <col min="8963" max="8966" width="20.77734375" style="32" customWidth="1"/>
    <col min="8967" max="9216" width="8.88671875" style="32"/>
    <col min="9217" max="9217" width="20.77734375" style="32" customWidth="1"/>
    <col min="9218" max="9218" width="30.77734375" style="32" customWidth="1"/>
    <col min="9219" max="9222" width="20.77734375" style="32" customWidth="1"/>
    <col min="9223" max="9472" width="8.88671875" style="32"/>
    <col min="9473" max="9473" width="20.77734375" style="32" customWidth="1"/>
    <col min="9474" max="9474" width="30.77734375" style="32" customWidth="1"/>
    <col min="9475" max="9478" width="20.77734375" style="32" customWidth="1"/>
    <col min="9479" max="9728" width="8.88671875" style="32"/>
    <col min="9729" max="9729" width="20.77734375" style="32" customWidth="1"/>
    <col min="9730" max="9730" width="30.77734375" style="32" customWidth="1"/>
    <col min="9731" max="9734" width="20.77734375" style="32" customWidth="1"/>
    <col min="9735" max="9984" width="8.88671875" style="32"/>
    <col min="9985" max="9985" width="20.77734375" style="32" customWidth="1"/>
    <col min="9986" max="9986" width="30.77734375" style="32" customWidth="1"/>
    <col min="9987" max="9990" width="20.77734375" style="32" customWidth="1"/>
    <col min="9991" max="10240" width="8.88671875" style="32"/>
    <col min="10241" max="10241" width="20.77734375" style="32" customWidth="1"/>
    <col min="10242" max="10242" width="30.77734375" style="32" customWidth="1"/>
    <col min="10243" max="10246" width="20.77734375" style="32" customWidth="1"/>
    <col min="10247" max="10496" width="8.88671875" style="32"/>
    <col min="10497" max="10497" width="20.77734375" style="32" customWidth="1"/>
    <col min="10498" max="10498" width="30.77734375" style="32" customWidth="1"/>
    <col min="10499" max="10502" width="20.77734375" style="32" customWidth="1"/>
    <col min="10503" max="10752" width="8.88671875" style="32"/>
    <col min="10753" max="10753" width="20.77734375" style="32" customWidth="1"/>
    <col min="10754" max="10754" width="30.77734375" style="32" customWidth="1"/>
    <col min="10755" max="10758" width="20.77734375" style="32" customWidth="1"/>
    <col min="10759" max="11008" width="8.88671875" style="32"/>
    <col min="11009" max="11009" width="20.77734375" style="32" customWidth="1"/>
    <col min="11010" max="11010" width="30.77734375" style="32" customWidth="1"/>
    <col min="11011" max="11014" width="20.77734375" style="32" customWidth="1"/>
    <col min="11015" max="11264" width="8.88671875" style="32"/>
    <col min="11265" max="11265" width="20.77734375" style="32" customWidth="1"/>
    <col min="11266" max="11266" width="30.77734375" style="32" customWidth="1"/>
    <col min="11267" max="11270" width="20.77734375" style="32" customWidth="1"/>
    <col min="11271" max="11520" width="8.88671875" style="32"/>
    <col min="11521" max="11521" width="20.77734375" style="32" customWidth="1"/>
    <col min="11522" max="11522" width="30.77734375" style="32" customWidth="1"/>
    <col min="11523" max="11526" width="20.77734375" style="32" customWidth="1"/>
    <col min="11527" max="11776" width="8.88671875" style="32"/>
    <col min="11777" max="11777" width="20.77734375" style="32" customWidth="1"/>
    <col min="11778" max="11778" width="30.77734375" style="32" customWidth="1"/>
    <col min="11779" max="11782" width="20.77734375" style="32" customWidth="1"/>
    <col min="11783" max="12032" width="8.88671875" style="32"/>
    <col min="12033" max="12033" width="20.77734375" style="32" customWidth="1"/>
    <col min="12034" max="12034" width="30.77734375" style="32" customWidth="1"/>
    <col min="12035" max="12038" width="20.77734375" style="32" customWidth="1"/>
    <col min="12039" max="12288" width="8.88671875" style="32"/>
    <col min="12289" max="12289" width="20.77734375" style="32" customWidth="1"/>
    <col min="12290" max="12290" width="30.77734375" style="32" customWidth="1"/>
    <col min="12291" max="12294" width="20.77734375" style="32" customWidth="1"/>
    <col min="12295" max="12544" width="8.88671875" style="32"/>
    <col min="12545" max="12545" width="20.77734375" style="32" customWidth="1"/>
    <col min="12546" max="12546" width="30.77734375" style="32" customWidth="1"/>
    <col min="12547" max="12550" width="20.77734375" style="32" customWidth="1"/>
    <col min="12551" max="12800" width="8.88671875" style="32"/>
    <col min="12801" max="12801" width="20.77734375" style="32" customWidth="1"/>
    <col min="12802" max="12802" width="30.77734375" style="32" customWidth="1"/>
    <col min="12803" max="12806" width="20.77734375" style="32" customWidth="1"/>
    <col min="12807" max="13056" width="8.88671875" style="32"/>
    <col min="13057" max="13057" width="20.77734375" style="32" customWidth="1"/>
    <col min="13058" max="13058" width="30.77734375" style="32" customWidth="1"/>
    <col min="13059" max="13062" width="20.77734375" style="32" customWidth="1"/>
    <col min="13063" max="13312" width="8.88671875" style="32"/>
    <col min="13313" max="13313" width="20.77734375" style="32" customWidth="1"/>
    <col min="13314" max="13314" width="30.77734375" style="32" customWidth="1"/>
    <col min="13315" max="13318" width="20.77734375" style="32" customWidth="1"/>
    <col min="13319" max="13568" width="8.88671875" style="32"/>
    <col min="13569" max="13569" width="20.77734375" style="32" customWidth="1"/>
    <col min="13570" max="13570" width="30.77734375" style="32" customWidth="1"/>
    <col min="13571" max="13574" width="20.77734375" style="32" customWidth="1"/>
    <col min="13575" max="13824" width="8.88671875" style="32"/>
    <col min="13825" max="13825" width="20.77734375" style="32" customWidth="1"/>
    <col min="13826" max="13826" width="30.77734375" style="32" customWidth="1"/>
    <col min="13827" max="13830" width="20.77734375" style="32" customWidth="1"/>
    <col min="13831" max="14080" width="8.88671875" style="32"/>
    <col min="14081" max="14081" width="20.77734375" style="32" customWidth="1"/>
    <col min="14082" max="14082" width="30.77734375" style="32" customWidth="1"/>
    <col min="14083" max="14086" width="20.77734375" style="32" customWidth="1"/>
    <col min="14087" max="14336" width="8.88671875" style="32"/>
    <col min="14337" max="14337" width="20.77734375" style="32" customWidth="1"/>
    <col min="14338" max="14338" width="30.77734375" style="32" customWidth="1"/>
    <col min="14339" max="14342" width="20.77734375" style="32" customWidth="1"/>
    <col min="14343" max="14592" width="8.88671875" style="32"/>
    <col min="14593" max="14593" width="20.77734375" style="32" customWidth="1"/>
    <col min="14594" max="14594" width="30.77734375" style="32" customWidth="1"/>
    <col min="14595" max="14598" width="20.77734375" style="32" customWidth="1"/>
    <col min="14599" max="14848" width="8.88671875" style="32"/>
    <col min="14849" max="14849" width="20.77734375" style="32" customWidth="1"/>
    <col min="14850" max="14850" width="30.77734375" style="32" customWidth="1"/>
    <col min="14851" max="14854" width="20.77734375" style="32" customWidth="1"/>
    <col min="14855" max="15104" width="8.88671875" style="32"/>
    <col min="15105" max="15105" width="20.77734375" style="32" customWidth="1"/>
    <col min="15106" max="15106" width="30.77734375" style="32" customWidth="1"/>
    <col min="15107" max="15110" width="20.77734375" style="32" customWidth="1"/>
    <col min="15111" max="15360" width="8.88671875" style="32"/>
    <col min="15361" max="15361" width="20.77734375" style="32" customWidth="1"/>
    <col min="15362" max="15362" width="30.77734375" style="32" customWidth="1"/>
    <col min="15363" max="15366" width="20.77734375" style="32" customWidth="1"/>
    <col min="15367" max="15616" width="8.88671875" style="32"/>
    <col min="15617" max="15617" width="20.77734375" style="32" customWidth="1"/>
    <col min="15618" max="15618" width="30.77734375" style="32" customWidth="1"/>
    <col min="15619" max="15622" width="20.77734375" style="32" customWidth="1"/>
    <col min="15623" max="15872" width="8.88671875" style="32"/>
    <col min="15873" max="15873" width="20.77734375" style="32" customWidth="1"/>
    <col min="15874" max="15874" width="30.77734375" style="32" customWidth="1"/>
    <col min="15875" max="15878" width="20.77734375" style="32" customWidth="1"/>
    <col min="15879" max="16128" width="8.88671875" style="32"/>
    <col min="16129" max="16129" width="20.77734375" style="32" customWidth="1"/>
    <col min="16130" max="16130" width="30.77734375" style="32" customWidth="1"/>
    <col min="16131" max="16134" width="20.77734375" style="32" customWidth="1"/>
    <col min="16135" max="16384" width="8.88671875" style="32"/>
  </cols>
  <sheetData>
    <row r="1" spans="1:6" ht="19.8">
      <c r="A1" s="30" t="s">
        <v>44</v>
      </c>
      <c r="B1" s="30" t="s">
        <v>45</v>
      </c>
      <c r="C1" s="31" t="s">
        <v>46</v>
      </c>
      <c r="D1" s="30" t="s">
        <v>46</v>
      </c>
      <c r="F1" s="33"/>
    </row>
    <row r="2" spans="1:6" ht="21" customHeight="1">
      <c r="A2" s="34" t="s">
        <v>47</v>
      </c>
      <c r="B2" s="35"/>
      <c r="C2" s="35"/>
      <c r="D2" s="35"/>
      <c r="F2" s="36" t="s">
        <v>48</v>
      </c>
    </row>
    <row r="3" spans="1:6" ht="21" customHeight="1">
      <c r="A3" s="37" t="s">
        <v>49</v>
      </c>
      <c r="B3" s="37"/>
      <c r="C3" s="37"/>
      <c r="D3" s="37"/>
      <c r="F3" s="36" t="s">
        <v>50</v>
      </c>
    </row>
    <row r="4" spans="1:6" s="41" customFormat="1" ht="15.9" customHeight="1">
      <c r="A4" s="38"/>
      <c r="B4" s="39" t="s">
        <v>51</v>
      </c>
      <c r="C4" s="39"/>
      <c r="D4" s="40" t="s">
        <v>52</v>
      </c>
      <c r="F4" s="36" t="s">
        <v>53</v>
      </c>
    </row>
    <row r="5" spans="1:6" s="45" customFormat="1" ht="36" customHeight="1">
      <c r="A5" s="42" t="s">
        <v>54</v>
      </c>
      <c r="B5" s="43" t="s">
        <v>9</v>
      </c>
      <c r="C5" s="43" t="s">
        <v>10</v>
      </c>
      <c r="D5" s="44" t="s">
        <v>11</v>
      </c>
      <c r="F5" s="36" t="s">
        <v>12</v>
      </c>
    </row>
    <row r="6" spans="1:6" s="49" customFormat="1" ht="36" customHeight="1">
      <c r="A6" s="46" t="s">
        <v>55</v>
      </c>
      <c r="B6" s="47"/>
      <c r="C6" s="47"/>
      <c r="D6" s="48">
        <f>D7+D63+D144+D197</f>
        <v>127527409</v>
      </c>
      <c r="F6" s="36" t="s">
        <v>56</v>
      </c>
    </row>
    <row r="7" spans="1:6" s="49" customFormat="1" ht="34.049999999999997" customHeight="1">
      <c r="A7" s="50"/>
      <c r="B7" s="51"/>
      <c r="C7" s="52" t="s">
        <v>57</v>
      </c>
      <c r="D7" s="53">
        <f>D8+D28+D59</f>
        <v>18298654</v>
      </c>
    </row>
    <row r="8" spans="1:6" s="49" customFormat="1" ht="36" customHeight="1">
      <c r="A8" s="54" t="s">
        <v>58</v>
      </c>
      <c r="B8" s="50"/>
      <c r="C8" s="55"/>
      <c r="D8" s="53">
        <f>SUM(D9:D27)</f>
        <v>9114703</v>
      </c>
    </row>
    <row r="9" spans="1:6" s="49" customFormat="1" ht="36" customHeight="1">
      <c r="A9" s="56" t="s">
        <v>59</v>
      </c>
      <c r="B9" s="52" t="s">
        <v>60</v>
      </c>
      <c r="C9" s="57"/>
      <c r="D9" s="53">
        <v>156375</v>
      </c>
    </row>
    <row r="10" spans="1:6" s="49" customFormat="1" ht="50.1" customHeight="1">
      <c r="A10" s="56" t="s">
        <v>59</v>
      </c>
      <c r="B10" s="52" t="s">
        <v>61</v>
      </c>
      <c r="C10" s="57"/>
      <c r="D10" s="53">
        <v>1999437</v>
      </c>
    </row>
    <row r="11" spans="1:6" s="49" customFormat="1" ht="53.55" customHeight="1">
      <c r="A11" s="56" t="s">
        <v>62</v>
      </c>
      <c r="B11" s="52" t="s">
        <v>63</v>
      </c>
      <c r="C11" s="57"/>
      <c r="D11" s="53">
        <v>445651</v>
      </c>
    </row>
    <row r="12" spans="1:6" s="49" customFormat="1" ht="57.45" customHeight="1">
      <c r="A12" s="56" t="s">
        <v>62</v>
      </c>
      <c r="B12" s="52" t="s">
        <v>64</v>
      </c>
      <c r="C12" s="57"/>
      <c r="D12" s="53">
        <v>57138</v>
      </c>
    </row>
    <row r="13" spans="1:6" s="49" customFormat="1" ht="50.1" customHeight="1">
      <c r="A13" s="56" t="s">
        <v>62</v>
      </c>
      <c r="B13" s="52" t="s">
        <v>65</v>
      </c>
      <c r="C13" s="57"/>
      <c r="D13" s="53">
        <v>15100</v>
      </c>
    </row>
    <row r="14" spans="1:6" s="49" customFormat="1" ht="50.1" customHeight="1">
      <c r="A14" s="56" t="s">
        <v>62</v>
      </c>
      <c r="B14" s="52" t="s">
        <v>66</v>
      </c>
      <c r="C14" s="57"/>
      <c r="D14" s="53">
        <v>617449</v>
      </c>
    </row>
    <row r="15" spans="1:6" s="49" customFormat="1" ht="50.1" customHeight="1">
      <c r="A15" s="56" t="s">
        <v>62</v>
      </c>
      <c r="B15" s="52" t="s">
        <v>67</v>
      </c>
      <c r="C15" s="57"/>
      <c r="D15" s="53">
        <v>792103</v>
      </c>
    </row>
    <row r="16" spans="1:6" s="49" customFormat="1" ht="50.1" customHeight="1">
      <c r="A16" s="56" t="s">
        <v>68</v>
      </c>
      <c r="B16" s="52" t="s">
        <v>69</v>
      </c>
      <c r="C16" s="57"/>
      <c r="D16" s="53">
        <v>20400</v>
      </c>
    </row>
    <row r="17" spans="1:4" s="49" customFormat="1" ht="50.1" customHeight="1">
      <c r="A17" s="56" t="s">
        <v>70</v>
      </c>
      <c r="B17" s="52" t="s">
        <v>71</v>
      </c>
      <c r="C17" s="57"/>
      <c r="D17" s="53">
        <v>600000</v>
      </c>
    </row>
    <row r="18" spans="1:4" s="49" customFormat="1" ht="50.1" customHeight="1">
      <c r="A18" s="56" t="s">
        <v>72</v>
      </c>
      <c r="B18" s="52" t="s">
        <v>73</v>
      </c>
      <c r="C18" s="57"/>
      <c r="D18" s="53">
        <v>30000</v>
      </c>
    </row>
    <row r="19" spans="1:4" s="49" customFormat="1" ht="55.95" customHeight="1">
      <c r="A19" s="56" t="s">
        <v>72</v>
      </c>
      <c r="B19" s="52" t="s">
        <v>74</v>
      </c>
      <c r="C19" s="57"/>
      <c r="D19" s="53">
        <v>261529</v>
      </c>
    </row>
    <row r="20" spans="1:4" s="49" customFormat="1" ht="39" customHeight="1">
      <c r="A20" s="56" t="s">
        <v>72</v>
      </c>
      <c r="B20" s="52" t="s">
        <v>75</v>
      </c>
      <c r="C20" s="57"/>
      <c r="D20" s="53">
        <v>100000</v>
      </c>
    </row>
    <row r="21" spans="1:4" s="49" customFormat="1" ht="50.1" customHeight="1">
      <c r="A21" s="56" t="s">
        <v>72</v>
      </c>
      <c r="B21" s="52" t="s">
        <v>76</v>
      </c>
      <c r="C21" s="57"/>
      <c r="D21" s="53">
        <v>192430</v>
      </c>
    </row>
    <row r="22" spans="1:4" s="49" customFormat="1" ht="61.05" customHeight="1">
      <c r="A22" s="56" t="s">
        <v>72</v>
      </c>
      <c r="B22" s="52" t="s">
        <v>77</v>
      </c>
      <c r="C22" s="57"/>
      <c r="D22" s="53">
        <v>2000000</v>
      </c>
    </row>
    <row r="23" spans="1:4" s="49" customFormat="1" ht="50.1" customHeight="1">
      <c r="A23" s="56" t="s">
        <v>78</v>
      </c>
      <c r="B23" s="52" t="s">
        <v>79</v>
      </c>
      <c r="C23" s="57"/>
      <c r="D23" s="53">
        <v>100000</v>
      </c>
    </row>
    <row r="24" spans="1:4" s="58" customFormat="1" ht="36" customHeight="1">
      <c r="A24" s="56" t="s">
        <v>78</v>
      </c>
      <c r="B24" s="52" t="s">
        <v>80</v>
      </c>
      <c r="C24" s="57"/>
      <c r="D24" s="53">
        <v>126200</v>
      </c>
    </row>
    <row r="25" spans="1:4" s="49" customFormat="1" ht="36" customHeight="1">
      <c r="A25" s="56" t="s">
        <v>81</v>
      </c>
      <c r="B25" s="52" t="s">
        <v>82</v>
      </c>
      <c r="C25" s="57"/>
      <c r="D25" s="53">
        <v>98002</v>
      </c>
    </row>
    <row r="26" spans="1:4" s="49" customFormat="1" ht="36" customHeight="1">
      <c r="A26" s="56" t="s">
        <v>83</v>
      </c>
      <c r="B26" s="52" t="s">
        <v>84</v>
      </c>
      <c r="C26" s="57"/>
      <c r="D26" s="53">
        <v>78617</v>
      </c>
    </row>
    <row r="27" spans="1:4" s="58" customFormat="1" ht="36" customHeight="1">
      <c r="A27" s="56" t="s">
        <v>24</v>
      </c>
      <c r="B27" s="52" t="s">
        <v>85</v>
      </c>
      <c r="C27" s="57"/>
      <c r="D27" s="53">
        <v>1424272</v>
      </c>
    </row>
    <row r="28" spans="1:4" s="58" customFormat="1" ht="36" customHeight="1">
      <c r="A28" s="54" t="s">
        <v>86</v>
      </c>
      <c r="B28" s="52"/>
      <c r="C28" s="57"/>
      <c r="D28" s="53">
        <f>SUM(D29:D58)</f>
        <v>8580811</v>
      </c>
    </row>
    <row r="29" spans="1:4" s="49" customFormat="1" ht="52.5" customHeight="1">
      <c r="A29" s="56" t="s">
        <v>87</v>
      </c>
      <c r="B29" s="52" t="s">
        <v>88</v>
      </c>
      <c r="C29" s="57"/>
      <c r="D29" s="53">
        <v>30000</v>
      </c>
    </row>
    <row r="30" spans="1:4" s="49" customFormat="1" ht="36" customHeight="1">
      <c r="A30" s="56" t="s">
        <v>89</v>
      </c>
      <c r="B30" s="52" t="s">
        <v>90</v>
      </c>
      <c r="C30" s="57"/>
      <c r="D30" s="53">
        <v>1189464</v>
      </c>
    </row>
    <row r="31" spans="1:4" s="49" customFormat="1" ht="51.45" customHeight="1">
      <c r="A31" s="56" t="s">
        <v>87</v>
      </c>
      <c r="B31" s="52" t="s">
        <v>91</v>
      </c>
      <c r="C31" s="57"/>
      <c r="D31" s="53">
        <v>120000</v>
      </c>
    </row>
    <row r="32" spans="1:4" s="49" customFormat="1" ht="52.95" customHeight="1">
      <c r="A32" s="56" t="s">
        <v>92</v>
      </c>
      <c r="B32" s="52" t="s">
        <v>93</v>
      </c>
      <c r="C32" s="57"/>
      <c r="D32" s="53">
        <v>71000</v>
      </c>
    </row>
    <row r="33" spans="1:4" s="49" customFormat="1" ht="36" customHeight="1">
      <c r="A33" s="56" t="s">
        <v>94</v>
      </c>
      <c r="B33" s="52" t="s">
        <v>95</v>
      </c>
      <c r="C33" s="57"/>
      <c r="D33" s="53">
        <v>65738</v>
      </c>
    </row>
    <row r="34" spans="1:4" s="49" customFormat="1" ht="36" customHeight="1">
      <c r="A34" s="56" t="s">
        <v>96</v>
      </c>
      <c r="B34" s="52" t="s">
        <v>97</v>
      </c>
      <c r="C34" s="57"/>
      <c r="D34" s="53">
        <v>1315275</v>
      </c>
    </row>
    <row r="35" spans="1:4" s="49" customFormat="1" ht="57" customHeight="1">
      <c r="A35" s="56" t="s">
        <v>96</v>
      </c>
      <c r="B35" s="52" t="s">
        <v>98</v>
      </c>
      <c r="C35" s="57"/>
      <c r="D35" s="53">
        <v>245584</v>
      </c>
    </row>
    <row r="36" spans="1:4" s="49" customFormat="1" ht="36" customHeight="1">
      <c r="A36" s="56" t="s">
        <v>99</v>
      </c>
      <c r="B36" s="52" t="s">
        <v>100</v>
      </c>
      <c r="C36" s="57"/>
      <c r="D36" s="53">
        <v>161612</v>
      </c>
    </row>
    <row r="37" spans="1:4" s="49" customFormat="1" ht="50.1" customHeight="1">
      <c r="A37" s="56" t="s">
        <v>101</v>
      </c>
      <c r="B37" s="52" t="s">
        <v>102</v>
      </c>
      <c r="C37" s="57"/>
      <c r="D37" s="53">
        <v>1126680</v>
      </c>
    </row>
    <row r="38" spans="1:4" s="49" customFormat="1" ht="52.05" customHeight="1">
      <c r="A38" s="56" t="s">
        <v>101</v>
      </c>
      <c r="B38" s="52" t="s">
        <v>103</v>
      </c>
      <c r="C38" s="57"/>
      <c r="D38" s="53">
        <v>306526</v>
      </c>
    </row>
    <row r="39" spans="1:4" s="58" customFormat="1" ht="51.45" customHeight="1">
      <c r="A39" s="56" t="s">
        <v>104</v>
      </c>
      <c r="B39" s="52" t="s">
        <v>105</v>
      </c>
      <c r="C39" s="57"/>
      <c r="D39" s="53">
        <v>121255</v>
      </c>
    </row>
    <row r="40" spans="1:4" s="49" customFormat="1" ht="54" customHeight="1">
      <c r="A40" s="56" t="s">
        <v>106</v>
      </c>
      <c r="B40" s="52" t="s">
        <v>107</v>
      </c>
      <c r="C40" s="57"/>
      <c r="D40" s="53">
        <v>74346</v>
      </c>
    </row>
    <row r="41" spans="1:4" s="49" customFormat="1" ht="36" customHeight="1">
      <c r="A41" s="56" t="s">
        <v>108</v>
      </c>
      <c r="B41" s="52" t="s">
        <v>109</v>
      </c>
      <c r="C41" s="57"/>
      <c r="D41" s="53">
        <v>15430</v>
      </c>
    </row>
    <row r="42" spans="1:4" s="49" customFormat="1" ht="55.95" customHeight="1">
      <c r="A42" s="56" t="s">
        <v>110</v>
      </c>
      <c r="B42" s="52" t="s">
        <v>111</v>
      </c>
      <c r="C42" s="57"/>
      <c r="D42" s="53">
        <v>138588</v>
      </c>
    </row>
    <row r="43" spans="1:4" s="49" customFormat="1" ht="40.049999999999997" customHeight="1">
      <c r="A43" s="56" t="s">
        <v>108</v>
      </c>
      <c r="B43" s="52" t="s">
        <v>112</v>
      </c>
      <c r="C43" s="57"/>
      <c r="D43" s="53">
        <v>1248706</v>
      </c>
    </row>
    <row r="44" spans="1:4" s="49" customFormat="1" ht="52.8" customHeight="1">
      <c r="A44" s="56" t="s">
        <v>113</v>
      </c>
      <c r="B44" s="52" t="s">
        <v>114</v>
      </c>
      <c r="C44" s="57"/>
      <c r="D44" s="53">
        <v>175728</v>
      </c>
    </row>
    <row r="45" spans="1:4" s="49" customFormat="1" ht="54.45" customHeight="1">
      <c r="A45" s="56" t="s">
        <v>115</v>
      </c>
      <c r="B45" s="52" t="s">
        <v>116</v>
      </c>
      <c r="C45" s="57"/>
      <c r="D45" s="53">
        <v>28560</v>
      </c>
    </row>
    <row r="46" spans="1:4" s="49" customFormat="1" ht="54.6" customHeight="1">
      <c r="A46" s="56" t="s">
        <v>117</v>
      </c>
      <c r="B46" s="52" t="s">
        <v>118</v>
      </c>
      <c r="C46" s="57"/>
      <c r="D46" s="53">
        <v>8900</v>
      </c>
    </row>
    <row r="47" spans="1:4" s="49" customFormat="1" ht="36" customHeight="1">
      <c r="A47" s="56" t="s">
        <v>119</v>
      </c>
      <c r="B47" s="52" t="s">
        <v>120</v>
      </c>
      <c r="C47" s="57"/>
      <c r="D47" s="53">
        <v>53016</v>
      </c>
    </row>
    <row r="48" spans="1:4" s="49" customFormat="1" ht="54.45" customHeight="1">
      <c r="A48" s="56" t="s">
        <v>117</v>
      </c>
      <c r="B48" s="52" t="s">
        <v>121</v>
      </c>
      <c r="C48" s="57"/>
      <c r="D48" s="53">
        <v>256000</v>
      </c>
    </row>
    <row r="49" spans="1:4" s="58" customFormat="1" ht="36" customHeight="1">
      <c r="A49" s="56" t="s">
        <v>117</v>
      </c>
      <c r="B49" s="52" t="s">
        <v>122</v>
      </c>
      <c r="C49" s="57"/>
      <c r="D49" s="53">
        <v>79524</v>
      </c>
    </row>
    <row r="50" spans="1:4" s="58" customFormat="1" ht="55.05" customHeight="1">
      <c r="A50" s="56" t="s">
        <v>123</v>
      </c>
      <c r="B50" s="52" t="s">
        <v>124</v>
      </c>
      <c r="C50" s="57"/>
      <c r="D50" s="53">
        <v>34296</v>
      </c>
    </row>
    <row r="51" spans="1:4" s="49" customFormat="1" ht="54" customHeight="1">
      <c r="A51" s="56" t="s">
        <v>123</v>
      </c>
      <c r="B51" s="52" t="s">
        <v>125</v>
      </c>
      <c r="C51" s="57"/>
      <c r="D51" s="53">
        <v>119416</v>
      </c>
    </row>
    <row r="52" spans="1:4" s="49" customFormat="1" ht="54" customHeight="1">
      <c r="A52" s="56" t="s">
        <v>126</v>
      </c>
      <c r="B52" s="52" t="s">
        <v>127</v>
      </c>
      <c r="C52" s="57"/>
      <c r="D52" s="53">
        <v>409984</v>
      </c>
    </row>
    <row r="53" spans="1:4" s="49" customFormat="1" ht="54" customHeight="1">
      <c r="A53" s="56" t="s">
        <v>126</v>
      </c>
      <c r="B53" s="52" t="s">
        <v>128</v>
      </c>
      <c r="C53" s="57"/>
      <c r="D53" s="53">
        <v>86716</v>
      </c>
    </row>
    <row r="54" spans="1:4" s="49" customFormat="1" ht="54" customHeight="1">
      <c r="A54" s="56" t="s">
        <v>126</v>
      </c>
      <c r="B54" s="52" t="s">
        <v>129</v>
      </c>
      <c r="C54" s="57"/>
      <c r="D54" s="53">
        <v>900000</v>
      </c>
    </row>
    <row r="55" spans="1:4" s="49" customFormat="1" ht="54" customHeight="1">
      <c r="A55" s="56" t="s">
        <v>126</v>
      </c>
      <c r="B55" s="52" t="s">
        <v>130</v>
      </c>
      <c r="C55" s="57"/>
      <c r="D55" s="53">
        <v>20000</v>
      </c>
    </row>
    <row r="56" spans="1:4" s="49" customFormat="1" ht="51" customHeight="1">
      <c r="A56" s="56" t="s">
        <v>131</v>
      </c>
      <c r="B56" s="52" t="s">
        <v>132</v>
      </c>
      <c r="C56" s="57"/>
      <c r="D56" s="53">
        <v>73640</v>
      </c>
    </row>
    <row r="57" spans="1:4" s="49" customFormat="1" ht="51" customHeight="1">
      <c r="A57" s="56" t="s">
        <v>133</v>
      </c>
      <c r="B57" s="52" t="s">
        <v>134</v>
      </c>
      <c r="C57" s="57"/>
      <c r="D57" s="53">
        <v>64963</v>
      </c>
    </row>
    <row r="58" spans="1:4" s="49" customFormat="1" ht="51" customHeight="1">
      <c r="A58" s="56" t="s">
        <v>135</v>
      </c>
      <c r="B58" s="52" t="s">
        <v>136</v>
      </c>
      <c r="C58" s="57"/>
      <c r="D58" s="53">
        <v>39864</v>
      </c>
    </row>
    <row r="59" spans="1:4" s="49" customFormat="1" ht="36" customHeight="1">
      <c r="A59" s="54" t="s">
        <v>137</v>
      </c>
      <c r="B59" s="52"/>
      <c r="C59" s="57"/>
      <c r="D59" s="53">
        <f>SUM(D60:D61)</f>
        <v>603140</v>
      </c>
    </row>
    <row r="60" spans="1:4" s="49" customFormat="1" ht="36" customHeight="1">
      <c r="A60" s="56" t="s">
        <v>138</v>
      </c>
      <c r="B60" s="52" t="s">
        <v>139</v>
      </c>
      <c r="C60" s="57"/>
      <c r="D60" s="53">
        <v>60000</v>
      </c>
    </row>
    <row r="61" spans="1:4" s="49" customFormat="1" ht="54.45" customHeight="1">
      <c r="A61" s="56" t="s">
        <v>138</v>
      </c>
      <c r="B61" s="52" t="s">
        <v>140</v>
      </c>
      <c r="C61" s="57"/>
      <c r="D61" s="53">
        <v>543140</v>
      </c>
    </row>
    <row r="62" spans="1:4" s="49" customFormat="1" ht="54" customHeight="1">
      <c r="A62" s="56"/>
      <c r="B62" s="52"/>
      <c r="C62" s="57"/>
      <c r="D62" s="53"/>
    </row>
    <row r="63" spans="1:4" s="49" customFormat="1" ht="51" customHeight="1">
      <c r="A63" s="59"/>
      <c r="B63" s="52"/>
      <c r="C63" s="57" t="s">
        <v>141</v>
      </c>
      <c r="D63" s="53">
        <f>D64+D94+D141</f>
        <v>19128833</v>
      </c>
    </row>
    <row r="64" spans="1:4" s="49" customFormat="1" ht="36" customHeight="1">
      <c r="A64" s="54" t="s">
        <v>142</v>
      </c>
      <c r="B64" s="52"/>
      <c r="C64" s="57"/>
      <c r="D64" s="53">
        <f>SUM(D65:D93)</f>
        <v>9939740</v>
      </c>
    </row>
    <row r="65" spans="1:4" s="49" customFormat="1" ht="50.1" customHeight="1">
      <c r="A65" s="56" t="s">
        <v>143</v>
      </c>
      <c r="B65" s="52" t="s">
        <v>144</v>
      </c>
      <c r="C65" s="57"/>
      <c r="D65" s="53">
        <v>88996</v>
      </c>
    </row>
    <row r="66" spans="1:4" s="49" customFormat="1" ht="55.5" customHeight="1">
      <c r="A66" s="56" t="s">
        <v>25</v>
      </c>
      <c r="B66" s="52" t="s">
        <v>145</v>
      </c>
      <c r="C66" s="57"/>
      <c r="D66" s="53">
        <v>208400</v>
      </c>
    </row>
    <row r="67" spans="1:4" s="49" customFormat="1" ht="51" customHeight="1">
      <c r="A67" s="56" t="s">
        <v>25</v>
      </c>
      <c r="B67" s="52" t="s">
        <v>146</v>
      </c>
      <c r="C67" s="57"/>
      <c r="D67" s="53">
        <v>52170</v>
      </c>
    </row>
    <row r="68" spans="1:4" s="49" customFormat="1" ht="51" customHeight="1">
      <c r="A68" s="56" t="s">
        <v>25</v>
      </c>
      <c r="B68" s="52" t="s">
        <v>147</v>
      </c>
      <c r="C68" s="57"/>
      <c r="D68" s="53">
        <v>48771</v>
      </c>
    </row>
    <row r="69" spans="1:4" s="58" customFormat="1" ht="36" customHeight="1">
      <c r="A69" s="56" t="s">
        <v>25</v>
      </c>
      <c r="B69" s="52" t="s">
        <v>148</v>
      </c>
      <c r="C69" s="57"/>
      <c r="D69" s="53">
        <v>119840</v>
      </c>
    </row>
    <row r="70" spans="1:4" s="58" customFormat="1" ht="51.6" customHeight="1">
      <c r="A70" s="56" t="s">
        <v>25</v>
      </c>
      <c r="B70" s="52" t="s">
        <v>149</v>
      </c>
      <c r="C70" s="57"/>
      <c r="D70" s="53">
        <v>51487</v>
      </c>
    </row>
    <row r="71" spans="1:4" s="58" customFormat="1" ht="52.2" customHeight="1">
      <c r="A71" s="56" t="s">
        <v>25</v>
      </c>
      <c r="B71" s="52" t="s">
        <v>150</v>
      </c>
      <c r="C71" s="57"/>
      <c r="D71" s="53">
        <v>42900</v>
      </c>
    </row>
    <row r="72" spans="1:4" s="49" customFormat="1" ht="36" customHeight="1">
      <c r="A72" s="56" t="s">
        <v>25</v>
      </c>
      <c r="B72" s="52" t="s">
        <v>151</v>
      </c>
      <c r="C72" s="57"/>
      <c r="D72" s="53">
        <v>66920</v>
      </c>
    </row>
    <row r="73" spans="1:4" s="49" customFormat="1" ht="36" customHeight="1">
      <c r="A73" s="56" t="s">
        <v>25</v>
      </c>
      <c r="B73" s="52" t="s">
        <v>152</v>
      </c>
      <c r="C73" s="57"/>
      <c r="D73" s="53">
        <v>50400</v>
      </c>
    </row>
    <row r="74" spans="1:4" s="49" customFormat="1" ht="36" customHeight="1">
      <c r="A74" s="56" t="s">
        <v>25</v>
      </c>
      <c r="B74" s="52" t="s">
        <v>153</v>
      </c>
      <c r="C74" s="57"/>
      <c r="D74" s="53">
        <v>50560</v>
      </c>
    </row>
    <row r="75" spans="1:4" s="58" customFormat="1" ht="36" customHeight="1">
      <c r="A75" s="56" t="s">
        <v>25</v>
      </c>
      <c r="B75" s="52" t="s">
        <v>154</v>
      </c>
      <c r="C75" s="57"/>
      <c r="D75" s="53">
        <v>2000000</v>
      </c>
    </row>
    <row r="76" spans="1:4" s="49" customFormat="1" ht="52.8" customHeight="1">
      <c r="A76" s="56" t="s">
        <v>25</v>
      </c>
      <c r="B76" s="52" t="s">
        <v>155</v>
      </c>
      <c r="C76" s="57"/>
      <c r="D76" s="53">
        <v>95800</v>
      </c>
    </row>
    <row r="77" spans="1:4" s="49" customFormat="1" ht="50.1" customHeight="1">
      <c r="A77" s="56" t="s">
        <v>25</v>
      </c>
      <c r="B77" s="52" t="s">
        <v>156</v>
      </c>
      <c r="C77" s="57"/>
      <c r="D77" s="53">
        <v>162268</v>
      </c>
    </row>
    <row r="78" spans="1:4" s="49" customFormat="1" ht="50.1" customHeight="1">
      <c r="A78" s="56" t="s">
        <v>25</v>
      </c>
      <c r="B78" s="52" t="s">
        <v>157</v>
      </c>
      <c r="C78" s="57"/>
      <c r="D78" s="53">
        <v>7472</v>
      </c>
    </row>
    <row r="79" spans="1:4" s="49" customFormat="1" ht="50.1" customHeight="1">
      <c r="A79" s="56" t="s">
        <v>25</v>
      </c>
      <c r="B79" s="52" t="s">
        <v>158</v>
      </c>
      <c r="C79" s="57"/>
      <c r="D79" s="53">
        <v>704440</v>
      </c>
    </row>
    <row r="80" spans="1:4" s="49" customFormat="1" ht="36" customHeight="1">
      <c r="A80" s="56" t="s">
        <v>25</v>
      </c>
      <c r="B80" s="52" t="s">
        <v>159</v>
      </c>
      <c r="C80" s="57"/>
      <c r="D80" s="53">
        <v>64634</v>
      </c>
    </row>
    <row r="81" spans="1:4" s="49" customFormat="1" ht="36" customHeight="1">
      <c r="A81" s="56" t="s">
        <v>25</v>
      </c>
      <c r="B81" s="52" t="s">
        <v>160</v>
      </c>
      <c r="C81" s="57"/>
      <c r="D81" s="53">
        <v>160000</v>
      </c>
    </row>
    <row r="82" spans="1:4" s="49" customFormat="1" ht="36" customHeight="1">
      <c r="A82" s="56" t="s">
        <v>70</v>
      </c>
      <c r="B82" s="52" t="s">
        <v>161</v>
      </c>
      <c r="C82" s="57"/>
      <c r="D82" s="53">
        <v>200000</v>
      </c>
    </row>
    <row r="83" spans="1:4" s="49" customFormat="1" ht="57" customHeight="1">
      <c r="A83" s="56" t="s">
        <v>68</v>
      </c>
      <c r="B83" s="52" t="s">
        <v>162</v>
      </c>
      <c r="C83" s="57"/>
      <c r="D83" s="53">
        <v>4320792</v>
      </c>
    </row>
    <row r="84" spans="1:4" s="49" customFormat="1" ht="57.45" customHeight="1">
      <c r="A84" s="56" t="s">
        <v>70</v>
      </c>
      <c r="B84" s="52" t="s">
        <v>163</v>
      </c>
      <c r="C84" s="57"/>
      <c r="D84" s="53">
        <v>716985</v>
      </c>
    </row>
    <row r="85" spans="1:4" s="49" customFormat="1" ht="56.25" customHeight="1">
      <c r="A85" s="56" t="s">
        <v>164</v>
      </c>
      <c r="B85" s="52" t="s">
        <v>165</v>
      </c>
      <c r="C85" s="57"/>
      <c r="D85" s="53">
        <v>2365</v>
      </c>
    </row>
    <row r="86" spans="1:4" s="49" customFormat="1" ht="54.75" customHeight="1">
      <c r="A86" s="56" t="s">
        <v>72</v>
      </c>
      <c r="B86" s="52" t="s">
        <v>166</v>
      </c>
      <c r="C86" s="57"/>
      <c r="D86" s="53">
        <v>23119</v>
      </c>
    </row>
    <row r="87" spans="1:4" s="58" customFormat="1" ht="55.5" customHeight="1">
      <c r="A87" s="56" t="s">
        <v>164</v>
      </c>
      <c r="B87" s="52" t="s">
        <v>167</v>
      </c>
      <c r="C87" s="57"/>
      <c r="D87" s="53">
        <v>77029</v>
      </c>
    </row>
    <row r="88" spans="1:4" s="58" customFormat="1" ht="36" customHeight="1">
      <c r="A88" s="56" t="s">
        <v>168</v>
      </c>
      <c r="B88" s="52" t="s">
        <v>169</v>
      </c>
      <c r="C88" s="57"/>
      <c r="D88" s="53">
        <v>45860</v>
      </c>
    </row>
    <row r="89" spans="1:4" s="58" customFormat="1" ht="36" customHeight="1">
      <c r="A89" s="56" t="s">
        <v>23</v>
      </c>
      <c r="B89" s="52" t="s">
        <v>170</v>
      </c>
      <c r="C89" s="57"/>
      <c r="D89" s="53">
        <v>137290</v>
      </c>
    </row>
    <row r="90" spans="1:4" s="58" customFormat="1" ht="36" customHeight="1">
      <c r="A90" s="56" t="s">
        <v>23</v>
      </c>
      <c r="B90" s="52" t="s">
        <v>171</v>
      </c>
      <c r="C90" s="57"/>
      <c r="D90" s="53">
        <v>38500</v>
      </c>
    </row>
    <row r="91" spans="1:4" s="49" customFormat="1" ht="57" customHeight="1">
      <c r="A91" s="56" t="s">
        <v>23</v>
      </c>
      <c r="B91" s="52" t="s">
        <v>172</v>
      </c>
      <c r="C91" s="57"/>
      <c r="D91" s="53">
        <v>117847</v>
      </c>
    </row>
    <row r="92" spans="1:4" s="49" customFormat="1" ht="54" customHeight="1">
      <c r="A92" s="56" t="s">
        <v>173</v>
      </c>
      <c r="B92" s="52" t="s">
        <v>174</v>
      </c>
      <c r="C92" s="57"/>
      <c r="D92" s="53">
        <v>16910</v>
      </c>
    </row>
    <row r="93" spans="1:4" s="49" customFormat="1" ht="52.5" customHeight="1">
      <c r="A93" s="56" t="s">
        <v>173</v>
      </c>
      <c r="B93" s="52" t="s">
        <v>175</v>
      </c>
      <c r="C93" s="57"/>
      <c r="D93" s="53">
        <v>267985</v>
      </c>
    </row>
    <row r="94" spans="1:4" s="49" customFormat="1" ht="36" customHeight="1">
      <c r="A94" s="54" t="s">
        <v>176</v>
      </c>
      <c r="B94" s="52"/>
      <c r="C94" s="57"/>
      <c r="D94" s="53">
        <f>SUM(D95:D140)</f>
        <v>8889093</v>
      </c>
    </row>
    <row r="95" spans="1:4" s="49" customFormat="1" ht="50.1" customHeight="1">
      <c r="A95" s="56" t="s">
        <v>87</v>
      </c>
      <c r="B95" s="52" t="s">
        <v>177</v>
      </c>
      <c r="C95" s="57"/>
      <c r="D95" s="53">
        <v>100000</v>
      </c>
    </row>
    <row r="96" spans="1:4" s="58" customFormat="1" ht="58.05" customHeight="1">
      <c r="A96" s="56" t="s">
        <v>27</v>
      </c>
      <c r="B96" s="52" t="s">
        <v>178</v>
      </c>
      <c r="C96" s="57"/>
      <c r="D96" s="53">
        <v>28040</v>
      </c>
    </row>
    <row r="97" spans="1:4" s="58" customFormat="1" ht="52.5" customHeight="1">
      <c r="A97" s="56" t="s">
        <v>27</v>
      </c>
      <c r="B97" s="52" t="s">
        <v>179</v>
      </c>
      <c r="C97" s="57"/>
      <c r="D97" s="53">
        <v>300000</v>
      </c>
    </row>
    <row r="98" spans="1:4" s="49" customFormat="1" ht="36" customHeight="1">
      <c r="A98" s="56" t="s">
        <v>27</v>
      </c>
      <c r="B98" s="52" t="s">
        <v>180</v>
      </c>
      <c r="C98" s="57"/>
      <c r="D98" s="53">
        <v>130517</v>
      </c>
    </row>
    <row r="99" spans="1:4" s="58" customFormat="1" ht="36" customHeight="1">
      <c r="A99" s="56" t="s">
        <v>181</v>
      </c>
      <c r="B99" s="52" t="s">
        <v>182</v>
      </c>
      <c r="C99" s="57"/>
      <c r="D99" s="53">
        <v>95000</v>
      </c>
    </row>
    <row r="100" spans="1:4" s="49" customFormat="1" ht="70.95" customHeight="1">
      <c r="A100" s="56" t="s">
        <v>183</v>
      </c>
      <c r="B100" s="52" t="s">
        <v>184</v>
      </c>
      <c r="C100" s="57"/>
      <c r="D100" s="53">
        <v>31084</v>
      </c>
    </row>
    <row r="101" spans="1:4" s="49" customFormat="1" ht="55.95" customHeight="1">
      <c r="A101" s="56" t="s">
        <v>29</v>
      </c>
      <c r="B101" s="52" t="s">
        <v>185</v>
      </c>
      <c r="C101" s="57"/>
      <c r="D101" s="53">
        <v>11200</v>
      </c>
    </row>
    <row r="102" spans="1:4" s="49" customFormat="1" ht="36" customHeight="1">
      <c r="A102" s="56" t="s">
        <v>29</v>
      </c>
      <c r="B102" s="52" t="s">
        <v>186</v>
      </c>
      <c r="C102" s="57"/>
      <c r="D102" s="53">
        <v>125760</v>
      </c>
    </row>
    <row r="103" spans="1:4" s="49" customFormat="1" ht="50.1" customHeight="1">
      <c r="A103" s="56" t="s">
        <v>29</v>
      </c>
      <c r="B103" s="52" t="s">
        <v>187</v>
      </c>
      <c r="C103" s="57"/>
      <c r="D103" s="53">
        <v>495440</v>
      </c>
    </row>
    <row r="104" spans="1:4" s="49" customFormat="1" ht="51.6" customHeight="1">
      <c r="A104" s="56" t="s">
        <v>29</v>
      </c>
      <c r="B104" s="52" t="s">
        <v>188</v>
      </c>
      <c r="C104" s="57"/>
      <c r="D104" s="53">
        <v>20355</v>
      </c>
    </row>
    <row r="105" spans="1:4" s="58" customFormat="1" ht="50.1" customHeight="1">
      <c r="A105" s="56" t="s">
        <v>29</v>
      </c>
      <c r="B105" s="52" t="s">
        <v>189</v>
      </c>
      <c r="C105" s="57"/>
      <c r="D105" s="53">
        <v>78750</v>
      </c>
    </row>
    <row r="106" spans="1:4" s="58" customFormat="1" ht="56.25" customHeight="1">
      <c r="A106" s="56" t="s">
        <v>29</v>
      </c>
      <c r="B106" s="52" t="s">
        <v>190</v>
      </c>
      <c r="C106" s="57"/>
      <c r="D106" s="53">
        <v>300000</v>
      </c>
    </row>
    <row r="107" spans="1:4" s="58" customFormat="1" ht="70.5" customHeight="1">
      <c r="A107" s="56" t="s">
        <v>29</v>
      </c>
      <c r="B107" s="52" t="s">
        <v>191</v>
      </c>
      <c r="C107" s="57"/>
      <c r="D107" s="53">
        <v>28800</v>
      </c>
    </row>
    <row r="108" spans="1:4" s="49" customFormat="1" ht="72" customHeight="1">
      <c r="A108" s="56" t="s">
        <v>29</v>
      </c>
      <c r="B108" s="52" t="s">
        <v>192</v>
      </c>
      <c r="C108" s="57"/>
      <c r="D108" s="53">
        <v>52000</v>
      </c>
    </row>
    <row r="109" spans="1:4" s="49" customFormat="1" ht="55.5" customHeight="1">
      <c r="A109" s="56" t="s">
        <v>193</v>
      </c>
      <c r="B109" s="52" t="s">
        <v>194</v>
      </c>
      <c r="C109" s="57"/>
      <c r="D109" s="53">
        <v>50000</v>
      </c>
    </row>
    <row r="110" spans="1:4" s="49" customFormat="1" ht="54.75" customHeight="1">
      <c r="A110" s="56" t="s">
        <v>32</v>
      </c>
      <c r="B110" s="52" t="s">
        <v>195</v>
      </c>
      <c r="C110" s="57"/>
      <c r="D110" s="53">
        <v>75216</v>
      </c>
    </row>
    <row r="111" spans="1:4" s="49" customFormat="1" ht="55.05" customHeight="1">
      <c r="A111" s="56" t="s">
        <v>32</v>
      </c>
      <c r="B111" s="52" t="s">
        <v>196</v>
      </c>
      <c r="C111" s="57"/>
      <c r="D111" s="53">
        <v>97410</v>
      </c>
    </row>
    <row r="112" spans="1:4" s="49" customFormat="1" ht="50.1" customHeight="1">
      <c r="A112" s="56" t="s">
        <v>32</v>
      </c>
      <c r="B112" s="52" t="s">
        <v>197</v>
      </c>
      <c r="C112" s="57"/>
      <c r="D112" s="53">
        <v>75000</v>
      </c>
    </row>
    <row r="113" spans="1:5" s="58" customFormat="1" ht="34.049999999999997" customHeight="1">
      <c r="A113" s="56" t="s">
        <v>32</v>
      </c>
      <c r="B113" s="52" t="s">
        <v>198</v>
      </c>
      <c r="C113" s="57"/>
      <c r="D113" s="53">
        <v>39000</v>
      </c>
    </row>
    <row r="114" spans="1:5" s="49" customFormat="1" ht="36" customHeight="1">
      <c r="A114" s="56" t="s">
        <v>32</v>
      </c>
      <c r="B114" s="52" t="s">
        <v>199</v>
      </c>
      <c r="C114" s="57"/>
      <c r="D114" s="53">
        <v>74056</v>
      </c>
    </row>
    <row r="115" spans="1:5" s="49" customFormat="1" ht="36" customHeight="1">
      <c r="A115" s="56" t="s">
        <v>32</v>
      </c>
      <c r="B115" s="52" t="s">
        <v>200</v>
      </c>
      <c r="C115" s="57"/>
      <c r="D115" s="53">
        <v>204680</v>
      </c>
    </row>
    <row r="116" spans="1:5" s="49" customFormat="1" ht="68.55" customHeight="1">
      <c r="A116" s="56" t="s">
        <v>32</v>
      </c>
      <c r="B116" s="52" t="s">
        <v>201</v>
      </c>
      <c r="C116" s="57"/>
      <c r="D116" s="53">
        <v>201600</v>
      </c>
    </row>
    <row r="117" spans="1:5" s="49" customFormat="1" ht="36" customHeight="1">
      <c r="A117" s="56" t="s">
        <v>32</v>
      </c>
      <c r="B117" s="52" t="s">
        <v>202</v>
      </c>
      <c r="C117" s="57"/>
      <c r="D117" s="53">
        <v>280000</v>
      </c>
    </row>
    <row r="118" spans="1:5" s="58" customFormat="1" ht="67.95" customHeight="1">
      <c r="A118" s="56" t="s">
        <v>32</v>
      </c>
      <c r="B118" s="52" t="s">
        <v>203</v>
      </c>
      <c r="C118" s="57"/>
      <c r="D118" s="53">
        <v>90280</v>
      </c>
    </row>
    <row r="119" spans="1:5" s="49" customFormat="1" ht="36" customHeight="1">
      <c r="A119" s="56" t="s">
        <v>32</v>
      </c>
      <c r="B119" s="52" t="s">
        <v>204</v>
      </c>
      <c r="C119" s="57"/>
      <c r="D119" s="53">
        <v>51100</v>
      </c>
    </row>
    <row r="120" spans="1:5" s="49" customFormat="1" ht="36" customHeight="1">
      <c r="A120" s="56" t="s">
        <v>33</v>
      </c>
      <c r="B120" s="52" t="s">
        <v>205</v>
      </c>
      <c r="C120" s="57"/>
      <c r="D120" s="60">
        <v>96119</v>
      </c>
    </row>
    <row r="121" spans="1:5" s="49" customFormat="1" ht="50.1" customHeight="1">
      <c r="A121" s="56" t="s">
        <v>33</v>
      </c>
      <c r="B121" s="52" t="s">
        <v>206</v>
      </c>
      <c r="C121" s="57"/>
      <c r="D121" s="60">
        <v>74870</v>
      </c>
    </row>
    <row r="122" spans="1:5" s="58" customFormat="1" ht="69" customHeight="1">
      <c r="A122" s="56" t="s">
        <v>34</v>
      </c>
      <c r="B122" s="52" t="s">
        <v>207</v>
      </c>
      <c r="C122" s="57"/>
      <c r="D122" s="53">
        <v>21000</v>
      </c>
      <c r="E122" s="61"/>
    </row>
    <row r="123" spans="1:5" s="58" customFormat="1" ht="50.55" customHeight="1">
      <c r="A123" s="56" t="s">
        <v>34</v>
      </c>
      <c r="B123" s="52" t="s">
        <v>208</v>
      </c>
      <c r="C123" s="57"/>
      <c r="D123" s="53">
        <v>199600</v>
      </c>
      <c r="E123" s="62"/>
    </row>
    <row r="124" spans="1:5" s="49" customFormat="1" ht="55.05" customHeight="1">
      <c r="A124" s="56" t="s">
        <v>34</v>
      </c>
      <c r="B124" s="52" t="s">
        <v>209</v>
      </c>
      <c r="C124" s="57"/>
      <c r="D124" s="53">
        <v>210000</v>
      </c>
    </row>
    <row r="125" spans="1:5" s="49" customFormat="1" ht="36" customHeight="1">
      <c r="A125" s="56" t="s">
        <v>34</v>
      </c>
      <c r="B125" s="52" t="s">
        <v>210</v>
      </c>
      <c r="C125" s="57"/>
      <c r="D125" s="53">
        <v>312800</v>
      </c>
    </row>
    <row r="126" spans="1:5" s="49" customFormat="1" ht="36" customHeight="1">
      <c r="A126" s="56" t="s">
        <v>34</v>
      </c>
      <c r="B126" s="52" t="s">
        <v>211</v>
      </c>
      <c r="C126" s="57"/>
      <c r="D126" s="53">
        <v>300000</v>
      </c>
    </row>
    <row r="127" spans="1:5" s="58" customFormat="1" ht="52.5" customHeight="1">
      <c r="A127" s="56" t="s">
        <v>35</v>
      </c>
      <c r="B127" s="52" t="s">
        <v>212</v>
      </c>
      <c r="C127" s="57"/>
      <c r="D127" s="53">
        <v>229878</v>
      </c>
    </row>
    <row r="128" spans="1:5" s="49" customFormat="1" ht="55.05" customHeight="1">
      <c r="A128" s="56" t="s">
        <v>35</v>
      </c>
      <c r="B128" s="52" t="s">
        <v>213</v>
      </c>
      <c r="C128" s="57"/>
      <c r="D128" s="53">
        <v>100000</v>
      </c>
    </row>
    <row r="129" spans="1:4" s="49" customFormat="1" ht="52.05" customHeight="1">
      <c r="A129" s="56" t="s">
        <v>35</v>
      </c>
      <c r="B129" s="52" t="s">
        <v>214</v>
      </c>
      <c r="C129" s="57"/>
      <c r="D129" s="53">
        <v>109535</v>
      </c>
    </row>
    <row r="130" spans="1:4" s="49" customFormat="1" ht="55.05" customHeight="1">
      <c r="A130" s="56" t="s">
        <v>35</v>
      </c>
      <c r="B130" s="52" t="s">
        <v>215</v>
      </c>
      <c r="C130" s="57"/>
      <c r="D130" s="53">
        <v>300000</v>
      </c>
    </row>
    <row r="131" spans="1:4" s="49" customFormat="1" ht="50.1" customHeight="1">
      <c r="A131" s="56" t="s">
        <v>36</v>
      </c>
      <c r="B131" s="52" t="s">
        <v>216</v>
      </c>
      <c r="C131" s="57"/>
      <c r="D131" s="53">
        <v>71821</v>
      </c>
    </row>
    <row r="132" spans="1:4" s="49" customFormat="1" ht="43.05" customHeight="1">
      <c r="A132" s="56" t="s">
        <v>36</v>
      </c>
      <c r="B132" s="52" t="s">
        <v>217</v>
      </c>
      <c r="C132" s="57"/>
      <c r="D132" s="53">
        <v>129561</v>
      </c>
    </row>
    <row r="133" spans="1:4" s="58" customFormat="1" ht="36" customHeight="1">
      <c r="A133" s="56" t="s">
        <v>36</v>
      </c>
      <c r="B133" s="52" t="s">
        <v>218</v>
      </c>
      <c r="C133" s="57"/>
      <c r="D133" s="53">
        <v>62921</v>
      </c>
    </row>
    <row r="134" spans="1:4" s="49" customFormat="1" ht="36" customHeight="1">
      <c r="A134" s="56" t="s">
        <v>38</v>
      </c>
      <c r="B134" s="52" t="s">
        <v>219</v>
      </c>
      <c r="C134" s="57"/>
      <c r="D134" s="53">
        <v>100000</v>
      </c>
    </row>
    <row r="135" spans="1:4" s="49" customFormat="1" ht="36" customHeight="1">
      <c r="A135" s="56" t="s">
        <v>38</v>
      </c>
      <c r="B135" s="52" t="s">
        <v>220</v>
      </c>
      <c r="C135" s="57"/>
      <c r="D135" s="53">
        <v>14300</v>
      </c>
    </row>
    <row r="136" spans="1:4" s="49" customFormat="1" ht="36" customHeight="1">
      <c r="A136" s="56" t="s">
        <v>39</v>
      </c>
      <c r="B136" s="52" t="s">
        <v>221</v>
      </c>
      <c r="C136" s="57"/>
      <c r="D136" s="53">
        <v>3000000</v>
      </c>
    </row>
    <row r="137" spans="1:4" s="49" customFormat="1" ht="49.5" customHeight="1">
      <c r="A137" s="56" t="s">
        <v>40</v>
      </c>
      <c r="B137" s="52" t="s">
        <v>222</v>
      </c>
      <c r="C137" s="57"/>
      <c r="D137" s="53">
        <v>100000</v>
      </c>
    </row>
    <row r="138" spans="1:4" s="49" customFormat="1" ht="54" customHeight="1">
      <c r="A138" s="56" t="s">
        <v>40</v>
      </c>
      <c r="B138" s="52" t="s">
        <v>223</v>
      </c>
      <c r="C138" s="57"/>
      <c r="D138" s="53">
        <v>212440</v>
      </c>
    </row>
    <row r="139" spans="1:4" s="49" customFormat="1" ht="36" customHeight="1">
      <c r="A139" s="56" t="s">
        <v>40</v>
      </c>
      <c r="B139" s="52" t="s">
        <v>224</v>
      </c>
      <c r="C139" s="57"/>
      <c r="D139" s="53">
        <v>111680</v>
      </c>
    </row>
    <row r="140" spans="1:4" s="49" customFormat="1" ht="50.1" customHeight="1">
      <c r="A140" s="56" t="s">
        <v>40</v>
      </c>
      <c r="B140" s="52" t="s">
        <v>225</v>
      </c>
      <c r="C140" s="57"/>
      <c r="D140" s="53">
        <v>97280</v>
      </c>
    </row>
    <row r="141" spans="1:4" s="63" customFormat="1" ht="36" customHeight="1">
      <c r="A141" s="54" t="s">
        <v>137</v>
      </c>
      <c r="B141" s="52"/>
      <c r="C141" s="57"/>
      <c r="D141" s="53">
        <f>SUM(D142)</f>
        <v>300000</v>
      </c>
    </row>
    <row r="142" spans="1:4" s="58" customFormat="1" ht="36" customHeight="1">
      <c r="A142" s="56" t="s">
        <v>226</v>
      </c>
      <c r="B142" s="52" t="s">
        <v>227</v>
      </c>
      <c r="C142" s="57"/>
      <c r="D142" s="53">
        <v>300000</v>
      </c>
    </row>
    <row r="143" spans="1:4" s="58" customFormat="1" ht="55.5" customHeight="1">
      <c r="A143" s="56"/>
      <c r="B143" s="52"/>
      <c r="C143" s="57"/>
      <c r="D143" s="53"/>
    </row>
    <row r="144" spans="1:4" s="49" customFormat="1" ht="36" customHeight="1">
      <c r="A144" s="64"/>
      <c r="B144" s="52"/>
      <c r="C144" s="57" t="s">
        <v>228</v>
      </c>
      <c r="D144" s="53">
        <f>D145+D163+D193</f>
        <v>67363369</v>
      </c>
    </row>
    <row r="145" spans="1:4" s="49" customFormat="1" ht="36" customHeight="1">
      <c r="A145" s="54" t="s">
        <v>229</v>
      </c>
      <c r="B145" s="52"/>
      <c r="C145" s="57"/>
      <c r="D145" s="53">
        <f>SUM(D146:D162)</f>
        <v>27877252</v>
      </c>
    </row>
    <row r="146" spans="1:4" s="49" customFormat="1" ht="36" customHeight="1">
      <c r="A146" s="56" t="s">
        <v>59</v>
      </c>
      <c r="B146" s="52" t="s">
        <v>230</v>
      </c>
      <c r="C146" s="57"/>
      <c r="D146" s="53">
        <v>239930</v>
      </c>
    </row>
    <row r="147" spans="1:4" s="49" customFormat="1" ht="55.2" customHeight="1">
      <c r="A147" s="56" t="s">
        <v>231</v>
      </c>
      <c r="B147" s="52" t="s">
        <v>232</v>
      </c>
      <c r="C147" s="57"/>
      <c r="D147" s="53">
        <v>149707</v>
      </c>
    </row>
    <row r="148" spans="1:4" s="49" customFormat="1" ht="36" customHeight="1">
      <c r="A148" s="56" t="s">
        <v>59</v>
      </c>
      <c r="B148" s="52" t="s">
        <v>233</v>
      </c>
      <c r="C148" s="57"/>
      <c r="D148" s="53">
        <v>1509660</v>
      </c>
    </row>
    <row r="149" spans="1:4" s="49" customFormat="1" ht="36" customHeight="1">
      <c r="A149" s="56" t="s">
        <v>234</v>
      </c>
      <c r="B149" s="52" t="s">
        <v>235</v>
      </c>
      <c r="C149" s="57"/>
      <c r="D149" s="53">
        <v>33902</v>
      </c>
    </row>
    <row r="150" spans="1:4" s="49" customFormat="1" ht="36" customHeight="1">
      <c r="A150" s="56" t="s">
        <v>236</v>
      </c>
      <c r="B150" s="52" t="s">
        <v>237</v>
      </c>
      <c r="C150" s="57"/>
      <c r="D150" s="53">
        <v>37194</v>
      </c>
    </row>
    <row r="151" spans="1:4" s="49" customFormat="1" ht="54.45" customHeight="1">
      <c r="A151" s="56" t="s">
        <v>62</v>
      </c>
      <c r="B151" s="52" t="s">
        <v>238</v>
      </c>
      <c r="C151" s="57"/>
      <c r="D151" s="53">
        <v>5672557</v>
      </c>
    </row>
    <row r="152" spans="1:4" s="49" customFormat="1" ht="36" customHeight="1">
      <c r="A152" s="56" t="s">
        <v>70</v>
      </c>
      <c r="B152" s="52" t="s">
        <v>239</v>
      </c>
      <c r="C152" s="57"/>
      <c r="D152" s="53">
        <v>507813</v>
      </c>
    </row>
    <row r="153" spans="1:4" s="49" customFormat="1" ht="36" customHeight="1">
      <c r="A153" s="56" t="s">
        <v>70</v>
      </c>
      <c r="B153" s="52" t="s">
        <v>240</v>
      </c>
      <c r="C153" s="57"/>
      <c r="D153" s="53">
        <v>5104274</v>
      </c>
    </row>
    <row r="154" spans="1:4" s="49" customFormat="1" ht="55.95" customHeight="1">
      <c r="A154" s="56" t="s">
        <v>68</v>
      </c>
      <c r="B154" s="52" t="s">
        <v>241</v>
      </c>
      <c r="C154" s="57"/>
      <c r="D154" s="53">
        <v>94823</v>
      </c>
    </row>
    <row r="155" spans="1:4" s="49" customFormat="1" ht="55.95" customHeight="1">
      <c r="A155" s="56" t="s">
        <v>72</v>
      </c>
      <c r="B155" s="52" t="s">
        <v>242</v>
      </c>
      <c r="C155" s="57"/>
      <c r="D155" s="53">
        <v>321902</v>
      </c>
    </row>
    <row r="156" spans="1:4" s="49" customFormat="1" ht="55.95" customHeight="1">
      <c r="A156" s="56" t="s">
        <v>72</v>
      </c>
      <c r="B156" s="52" t="s">
        <v>243</v>
      </c>
      <c r="C156" s="57"/>
      <c r="D156" s="53">
        <v>321166</v>
      </c>
    </row>
    <row r="157" spans="1:4" s="49" customFormat="1" ht="55.95" customHeight="1">
      <c r="A157" s="56" t="s">
        <v>72</v>
      </c>
      <c r="B157" s="52" t="s">
        <v>244</v>
      </c>
      <c r="C157" s="57"/>
      <c r="D157" s="53">
        <v>4560000</v>
      </c>
    </row>
    <row r="158" spans="1:4" s="49" customFormat="1" ht="36" customHeight="1">
      <c r="A158" s="56" t="s">
        <v>245</v>
      </c>
      <c r="B158" s="52" t="s">
        <v>246</v>
      </c>
      <c r="C158" s="57"/>
      <c r="D158" s="53">
        <v>1896646</v>
      </c>
    </row>
    <row r="159" spans="1:4" s="49" customFormat="1" ht="36" customHeight="1">
      <c r="A159" s="56" t="s">
        <v>168</v>
      </c>
      <c r="B159" s="52" t="s">
        <v>247</v>
      </c>
      <c r="C159" s="57"/>
      <c r="D159" s="53">
        <v>1414116</v>
      </c>
    </row>
    <row r="160" spans="1:4" s="49" customFormat="1" ht="36" customHeight="1">
      <c r="A160" s="56" t="s">
        <v>248</v>
      </c>
      <c r="B160" s="52" t="s">
        <v>249</v>
      </c>
      <c r="C160" s="57"/>
      <c r="D160" s="53">
        <v>711602</v>
      </c>
    </row>
    <row r="161" spans="1:4" s="49" customFormat="1" ht="36" customHeight="1">
      <c r="A161" s="56" t="s">
        <v>24</v>
      </c>
      <c r="B161" s="52" t="s">
        <v>250</v>
      </c>
      <c r="C161" s="57"/>
      <c r="D161" s="53">
        <v>185900</v>
      </c>
    </row>
    <row r="162" spans="1:4" s="49" customFormat="1" ht="36" customHeight="1">
      <c r="A162" s="56" t="s">
        <v>24</v>
      </c>
      <c r="B162" s="52" t="s">
        <v>251</v>
      </c>
      <c r="C162" s="57"/>
      <c r="D162" s="53">
        <v>5116060</v>
      </c>
    </row>
    <row r="163" spans="1:4" s="49" customFormat="1" ht="36" customHeight="1">
      <c r="A163" s="54" t="s">
        <v>86</v>
      </c>
      <c r="B163" s="52"/>
      <c r="C163" s="57"/>
      <c r="D163" s="53">
        <f>SUM(D164:D192)</f>
        <v>35444907</v>
      </c>
    </row>
    <row r="164" spans="1:4" s="49" customFormat="1" ht="36" customHeight="1">
      <c r="A164" s="56" t="s">
        <v>27</v>
      </c>
      <c r="B164" s="52" t="s">
        <v>252</v>
      </c>
      <c r="C164" s="57"/>
      <c r="D164" s="53">
        <v>274171</v>
      </c>
    </row>
    <row r="165" spans="1:4" s="58" customFormat="1" ht="36" customHeight="1">
      <c r="A165" s="56" t="s">
        <v>27</v>
      </c>
      <c r="B165" s="52" t="s">
        <v>253</v>
      </c>
      <c r="C165" s="57"/>
      <c r="D165" s="53">
        <v>2897997</v>
      </c>
    </row>
    <row r="166" spans="1:4" s="49" customFormat="1" ht="36" customHeight="1">
      <c r="A166" s="56" t="s">
        <v>28</v>
      </c>
      <c r="B166" s="52" t="s">
        <v>254</v>
      </c>
      <c r="C166" s="57"/>
      <c r="D166" s="53">
        <v>356734</v>
      </c>
    </row>
    <row r="167" spans="1:4" s="58" customFormat="1" ht="36" customHeight="1">
      <c r="A167" s="56" t="s">
        <v>28</v>
      </c>
      <c r="B167" s="52" t="s">
        <v>255</v>
      </c>
      <c r="C167" s="57"/>
      <c r="D167" s="53">
        <v>2036681</v>
      </c>
    </row>
    <row r="168" spans="1:4" s="58" customFormat="1" ht="36" customHeight="1">
      <c r="A168" s="56" t="s">
        <v>29</v>
      </c>
      <c r="B168" s="52" t="s">
        <v>256</v>
      </c>
      <c r="C168" s="57"/>
      <c r="D168" s="53">
        <v>94103</v>
      </c>
    </row>
    <row r="169" spans="1:4" s="49" customFormat="1" ht="52.5" customHeight="1">
      <c r="A169" s="56" t="s">
        <v>29</v>
      </c>
      <c r="B169" s="52" t="s">
        <v>257</v>
      </c>
      <c r="C169" s="57"/>
      <c r="D169" s="53">
        <v>2173064</v>
      </c>
    </row>
    <row r="170" spans="1:4" s="49" customFormat="1" ht="36" customHeight="1">
      <c r="A170" s="56" t="s">
        <v>30</v>
      </c>
      <c r="B170" s="52" t="s">
        <v>258</v>
      </c>
      <c r="C170" s="57"/>
      <c r="D170" s="53">
        <v>597518</v>
      </c>
    </row>
    <row r="171" spans="1:4" s="49" customFormat="1" ht="52.2" customHeight="1">
      <c r="A171" s="56" t="s">
        <v>30</v>
      </c>
      <c r="B171" s="52" t="s">
        <v>259</v>
      </c>
      <c r="C171" s="57"/>
      <c r="D171" s="53">
        <v>1325855</v>
      </c>
    </row>
    <row r="172" spans="1:4" s="49" customFormat="1" ht="36" customHeight="1">
      <c r="A172" s="56" t="s">
        <v>31</v>
      </c>
      <c r="B172" s="52" t="s">
        <v>260</v>
      </c>
      <c r="C172" s="57"/>
      <c r="D172" s="53">
        <v>455727</v>
      </c>
    </row>
    <row r="173" spans="1:4" s="49" customFormat="1" ht="36" customHeight="1">
      <c r="A173" s="56" t="s">
        <v>31</v>
      </c>
      <c r="B173" s="52" t="s">
        <v>261</v>
      </c>
      <c r="C173" s="57"/>
      <c r="D173" s="53">
        <v>2809707</v>
      </c>
    </row>
    <row r="174" spans="1:4" s="49" customFormat="1" ht="36" customHeight="1">
      <c r="A174" s="56" t="s">
        <v>32</v>
      </c>
      <c r="B174" s="52" t="s">
        <v>262</v>
      </c>
      <c r="C174" s="57"/>
      <c r="D174" s="53">
        <v>560678</v>
      </c>
    </row>
    <row r="175" spans="1:4" s="49" customFormat="1" ht="84" customHeight="1">
      <c r="A175" s="56" t="s">
        <v>32</v>
      </c>
      <c r="B175" s="52" t="s">
        <v>263</v>
      </c>
      <c r="C175" s="57"/>
      <c r="D175" s="53">
        <v>100597</v>
      </c>
    </row>
    <row r="176" spans="1:4" s="49" customFormat="1" ht="55.95" customHeight="1">
      <c r="A176" s="56" t="s">
        <v>32</v>
      </c>
      <c r="B176" s="52" t="s">
        <v>264</v>
      </c>
      <c r="C176" s="57"/>
      <c r="D176" s="53">
        <v>2430881</v>
      </c>
    </row>
    <row r="177" spans="1:4" s="49" customFormat="1" ht="36" customHeight="1">
      <c r="A177" s="56" t="s">
        <v>265</v>
      </c>
      <c r="B177" s="52" t="s">
        <v>266</v>
      </c>
      <c r="C177" s="57"/>
      <c r="D177" s="53">
        <v>252937</v>
      </c>
    </row>
    <row r="178" spans="1:4" s="49" customFormat="1" ht="36" customHeight="1">
      <c r="A178" s="56" t="s">
        <v>265</v>
      </c>
      <c r="B178" s="52" t="s">
        <v>267</v>
      </c>
      <c r="C178" s="57"/>
      <c r="D178" s="53">
        <v>1456694</v>
      </c>
    </row>
    <row r="179" spans="1:4" s="49" customFormat="1" ht="53.4" customHeight="1">
      <c r="A179" s="56" t="s">
        <v>34</v>
      </c>
      <c r="B179" s="52" t="s">
        <v>268</v>
      </c>
      <c r="C179" s="57"/>
      <c r="D179" s="53">
        <v>313731</v>
      </c>
    </row>
    <row r="180" spans="1:4" s="49" customFormat="1" ht="36" customHeight="1">
      <c r="A180" s="56" t="s">
        <v>34</v>
      </c>
      <c r="B180" s="52" t="s">
        <v>269</v>
      </c>
      <c r="C180" s="57"/>
      <c r="D180" s="53">
        <v>36038</v>
      </c>
    </row>
    <row r="181" spans="1:4" s="49" customFormat="1" ht="36" customHeight="1">
      <c r="A181" s="56" t="s">
        <v>34</v>
      </c>
      <c r="B181" s="52" t="s">
        <v>270</v>
      </c>
      <c r="C181" s="57"/>
      <c r="D181" s="53">
        <v>3000000</v>
      </c>
    </row>
    <row r="182" spans="1:4" s="49" customFormat="1" ht="36" customHeight="1">
      <c r="A182" s="56" t="s">
        <v>35</v>
      </c>
      <c r="B182" s="52" t="s">
        <v>271</v>
      </c>
      <c r="C182" s="57"/>
      <c r="D182" s="53">
        <v>1041560</v>
      </c>
    </row>
    <row r="183" spans="1:4" s="49" customFormat="1" ht="36" customHeight="1">
      <c r="A183" s="56" t="s">
        <v>35</v>
      </c>
      <c r="B183" s="52" t="s">
        <v>272</v>
      </c>
      <c r="C183" s="57"/>
      <c r="D183" s="53">
        <v>1590404</v>
      </c>
    </row>
    <row r="184" spans="1:4" s="49" customFormat="1" ht="36" customHeight="1">
      <c r="A184" s="56" t="s">
        <v>36</v>
      </c>
      <c r="B184" s="52" t="s">
        <v>273</v>
      </c>
      <c r="C184" s="57"/>
      <c r="D184" s="53">
        <v>424543</v>
      </c>
    </row>
    <row r="185" spans="1:4" s="49" customFormat="1" ht="36" customHeight="1">
      <c r="A185" s="56" t="s">
        <v>36</v>
      </c>
      <c r="B185" s="52" t="s">
        <v>274</v>
      </c>
      <c r="C185" s="57"/>
      <c r="D185" s="53">
        <v>1671660</v>
      </c>
    </row>
    <row r="186" spans="1:4" s="49" customFormat="1" ht="36" customHeight="1">
      <c r="A186" s="56" t="s">
        <v>37</v>
      </c>
      <c r="B186" s="52" t="s">
        <v>275</v>
      </c>
      <c r="C186" s="57"/>
      <c r="D186" s="53">
        <v>1391074</v>
      </c>
    </row>
    <row r="187" spans="1:4" s="49" customFormat="1" ht="36" customHeight="1">
      <c r="A187" s="56" t="s">
        <v>38</v>
      </c>
      <c r="B187" s="52" t="s">
        <v>276</v>
      </c>
      <c r="C187" s="57"/>
      <c r="D187" s="53">
        <v>536705</v>
      </c>
    </row>
    <row r="188" spans="1:4" s="49" customFormat="1" ht="54" customHeight="1">
      <c r="A188" s="56" t="s">
        <v>38</v>
      </c>
      <c r="B188" s="52" t="s">
        <v>277</v>
      </c>
      <c r="C188" s="57"/>
      <c r="D188" s="53">
        <v>2000000</v>
      </c>
    </row>
    <row r="189" spans="1:4" s="49" customFormat="1" ht="36" customHeight="1">
      <c r="A189" s="56" t="s">
        <v>39</v>
      </c>
      <c r="B189" s="52" t="s">
        <v>278</v>
      </c>
      <c r="C189" s="57"/>
      <c r="D189" s="53">
        <v>466313</v>
      </c>
    </row>
    <row r="190" spans="1:4" s="58" customFormat="1" ht="36" customHeight="1">
      <c r="A190" s="56" t="s">
        <v>39</v>
      </c>
      <c r="B190" s="52" t="s">
        <v>279</v>
      </c>
      <c r="C190" s="57"/>
      <c r="D190" s="53">
        <v>1718288</v>
      </c>
    </row>
    <row r="191" spans="1:4" s="49" customFormat="1" ht="36" customHeight="1">
      <c r="A191" s="56" t="s">
        <v>40</v>
      </c>
      <c r="B191" s="52" t="s">
        <v>280</v>
      </c>
      <c r="C191" s="57"/>
      <c r="D191" s="53">
        <v>681950</v>
      </c>
    </row>
    <row r="192" spans="1:4" s="58" customFormat="1" ht="36" customHeight="1">
      <c r="A192" s="56" t="s">
        <v>40</v>
      </c>
      <c r="B192" s="52" t="s">
        <v>281</v>
      </c>
      <c r="C192" s="57"/>
      <c r="D192" s="53">
        <v>2749297</v>
      </c>
    </row>
    <row r="193" spans="1:4" s="49" customFormat="1" ht="36" customHeight="1">
      <c r="A193" s="54" t="s">
        <v>282</v>
      </c>
      <c r="B193" s="52"/>
      <c r="C193" s="57"/>
      <c r="D193" s="53">
        <f>SUM(D194:D196)</f>
        <v>4041210</v>
      </c>
    </row>
    <row r="194" spans="1:4" s="49" customFormat="1" ht="53.4" customHeight="1">
      <c r="A194" s="56" t="s">
        <v>42</v>
      </c>
      <c r="B194" s="52" t="s">
        <v>283</v>
      </c>
      <c r="C194" s="57"/>
      <c r="D194" s="53">
        <v>587708</v>
      </c>
    </row>
    <row r="195" spans="1:4" s="49" customFormat="1" ht="36" customHeight="1">
      <c r="A195" s="56" t="s">
        <v>42</v>
      </c>
      <c r="B195" s="52" t="s">
        <v>284</v>
      </c>
      <c r="C195" s="57"/>
      <c r="D195" s="53">
        <v>2185770</v>
      </c>
    </row>
    <row r="196" spans="1:4" s="49" customFormat="1" ht="36" customHeight="1">
      <c r="A196" s="56" t="s">
        <v>43</v>
      </c>
      <c r="B196" s="52" t="s">
        <v>285</v>
      </c>
      <c r="C196" s="57"/>
      <c r="D196" s="53">
        <v>1267732</v>
      </c>
    </row>
    <row r="197" spans="1:4" s="49" customFormat="1" ht="51" customHeight="1">
      <c r="A197" s="65"/>
      <c r="B197" s="52"/>
      <c r="C197" s="57" t="s">
        <v>286</v>
      </c>
      <c r="D197" s="53">
        <f>D198+D212</f>
        <v>22736553</v>
      </c>
    </row>
    <row r="198" spans="1:4" s="49" customFormat="1" ht="36" customHeight="1">
      <c r="A198" s="54" t="s">
        <v>287</v>
      </c>
      <c r="B198" s="52"/>
      <c r="C198" s="57"/>
      <c r="D198" s="53">
        <f>SUM(D199:D211)</f>
        <v>14537713</v>
      </c>
    </row>
    <row r="199" spans="1:4" s="49" customFormat="1" ht="36" customHeight="1">
      <c r="A199" s="56" t="s">
        <v>288</v>
      </c>
      <c r="B199" s="52" t="s">
        <v>289</v>
      </c>
      <c r="C199" s="57"/>
      <c r="D199" s="53">
        <v>76800</v>
      </c>
    </row>
    <row r="200" spans="1:4" s="49" customFormat="1" ht="36" customHeight="1">
      <c r="A200" s="56" t="s">
        <v>25</v>
      </c>
      <c r="B200" s="52" t="s">
        <v>290</v>
      </c>
      <c r="C200" s="57"/>
      <c r="D200" s="53">
        <v>94000</v>
      </c>
    </row>
    <row r="201" spans="1:4" s="49" customFormat="1" ht="36" customHeight="1">
      <c r="A201" s="56" t="s">
        <v>25</v>
      </c>
      <c r="B201" s="52" t="s">
        <v>291</v>
      </c>
      <c r="C201" s="57"/>
      <c r="D201" s="53">
        <v>2001000</v>
      </c>
    </row>
    <row r="202" spans="1:4" s="49" customFormat="1" ht="36" customHeight="1">
      <c r="A202" s="56" t="s">
        <v>25</v>
      </c>
      <c r="B202" s="52" t="s">
        <v>292</v>
      </c>
      <c r="C202" s="57"/>
      <c r="D202" s="53">
        <v>6300</v>
      </c>
    </row>
    <row r="203" spans="1:4" s="49" customFormat="1" ht="36" customHeight="1">
      <c r="A203" s="56" t="s">
        <v>70</v>
      </c>
      <c r="B203" s="52" t="s">
        <v>293</v>
      </c>
      <c r="C203" s="57"/>
      <c r="D203" s="53">
        <v>137450</v>
      </c>
    </row>
    <row r="204" spans="1:4" s="49" customFormat="1" ht="51.6" customHeight="1">
      <c r="A204" s="56" t="s">
        <v>19</v>
      </c>
      <c r="B204" s="52" t="s">
        <v>294</v>
      </c>
      <c r="C204" s="57"/>
      <c r="D204" s="53">
        <v>240000</v>
      </c>
    </row>
    <row r="205" spans="1:4" s="49" customFormat="1" ht="36" customHeight="1">
      <c r="A205" s="56" t="s">
        <v>19</v>
      </c>
      <c r="B205" s="52" t="s">
        <v>295</v>
      </c>
      <c r="C205" s="57"/>
      <c r="D205" s="53">
        <v>89527</v>
      </c>
    </row>
    <row r="206" spans="1:4" s="49" customFormat="1" ht="36" customHeight="1">
      <c r="A206" s="56" t="s">
        <v>19</v>
      </c>
      <c r="B206" s="52" t="s">
        <v>296</v>
      </c>
      <c r="C206" s="57"/>
      <c r="D206" s="53">
        <v>3301236</v>
      </c>
    </row>
    <row r="207" spans="1:4" s="49" customFormat="1" ht="36" customHeight="1">
      <c r="A207" s="56" t="s">
        <v>72</v>
      </c>
      <c r="B207" s="52" t="s">
        <v>297</v>
      </c>
      <c r="C207" s="57"/>
      <c r="D207" s="53">
        <v>2323500</v>
      </c>
    </row>
    <row r="208" spans="1:4" s="49" customFormat="1" ht="36" customHeight="1">
      <c r="A208" s="56" t="s">
        <v>245</v>
      </c>
      <c r="B208" s="52" t="s">
        <v>298</v>
      </c>
      <c r="C208" s="57"/>
      <c r="D208" s="53">
        <v>570300</v>
      </c>
    </row>
    <row r="209" spans="1:4" s="49" customFormat="1" ht="36" customHeight="1">
      <c r="A209" s="56" t="s">
        <v>245</v>
      </c>
      <c r="B209" s="52" t="s">
        <v>299</v>
      </c>
      <c r="C209" s="57"/>
      <c r="D209" s="53">
        <v>2980800</v>
      </c>
    </row>
    <row r="210" spans="1:4" s="49" customFormat="1" ht="36" customHeight="1">
      <c r="A210" s="56" t="s">
        <v>300</v>
      </c>
      <c r="B210" s="52" t="s">
        <v>301</v>
      </c>
      <c r="C210" s="57"/>
      <c r="D210" s="53">
        <v>2400</v>
      </c>
    </row>
    <row r="211" spans="1:4" s="49" customFormat="1" ht="53.4" customHeight="1">
      <c r="A211" s="56" t="s">
        <v>248</v>
      </c>
      <c r="B211" s="52" t="s">
        <v>302</v>
      </c>
      <c r="C211" s="57"/>
      <c r="D211" s="53">
        <v>2714400</v>
      </c>
    </row>
    <row r="212" spans="1:4" s="58" customFormat="1" ht="36" customHeight="1">
      <c r="A212" s="54" t="s">
        <v>303</v>
      </c>
      <c r="B212" s="52"/>
      <c r="C212" s="57"/>
      <c r="D212" s="53">
        <f>SUM(D213:D226)</f>
        <v>8198840</v>
      </c>
    </row>
    <row r="213" spans="1:4" s="58" customFormat="1" ht="52.8" customHeight="1">
      <c r="A213" s="56" t="s">
        <v>27</v>
      </c>
      <c r="B213" s="52" t="s">
        <v>304</v>
      </c>
      <c r="C213" s="57"/>
      <c r="D213" s="53">
        <v>1484320</v>
      </c>
    </row>
    <row r="214" spans="1:4" s="49" customFormat="1" ht="36" customHeight="1">
      <c r="A214" s="56" t="s">
        <v>101</v>
      </c>
      <c r="B214" s="52" t="s">
        <v>305</v>
      </c>
      <c r="C214" s="57"/>
      <c r="D214" s="53">
        <v>48000</v>
      </c>
    </row>
    <row r="215" spans="1:4" s="49" customFormat="1" ht="36" customHeight="1">
      <c r="A215" s="56" t="s">
        <v>99</v>
      </c>
      <c r="B215" s="52" t="s">
        <v>306</v>
      </c>
      <c r="C215" s="57"/>
      <c r="D215" s="53">
        <v>1265100</v>
      </c>
    </row>
    <row r="216" spans="1:4" s="49" customFormat="1" ht="57" customHeight="1">
      <c r="A216" s="56" t="s">
        <v>106</v>
      </c>
      <c r="B216" s="52" t="s">
        <v>307</v>
      </c>
      <c r="C216" s="57"/>
      <c r="D216" s="53">
        <v>649500</v>
      </c>
    </row>
    <row r="217" spans="1:4" s="49" customFormat="1" ht="54.45" customHeight="1">
      <c r="A217" s="56" t="s">
        <v>308</v>
      </c>
      <c r="B217" s="52" t="s">
        <v>309</v>
      </c>
      <c r="C217" s="57"/>
      <c r="D217" s="53">
        <v>730700</v>
      </c>
    </row>
    <row r="218" spans="1:4" s="49" customFormat="1" ht="54.45" customHeight="1">
      <c r="A218" s="56" t="s">
        <v>193</v>
      </c>
      <c r="B218" s="52" t="s">
        <v>310</v>
      </c>
      <c r="C218" s="57"/>
      <c r="D218" s="53">
        <v>584100</v>
      </c>
    </row>
    <row r="219" spans="1:4" s="49" customFormat="1" ht="36" customHeight="1">
      <c r="A219" s="56" t="s">
        <v>115</v>
      </c>
      <c r="B219" s="52" t="s">
        <v>311</v>
      </c>
      <c r="C219" s="57"/>
      <c r="D219" s="53">
        <v>128400</v>
      </c>
    </row>
    <row r="220" spans="1:4" s="49" customFormat="1" ht="36" customHeight="1">
      <c r="A220" s="56" t="s">
        <v>117</v>
      </c>
      <c r="B220" s="52" t="s">
        <v>312</v>
      </c>
      <c r="C220" s="57"/>
      <c r="D220" s="53">
        <v>1635000</v>
      </c>
    </row>
    <row r="221" spans="1:4" s="49" customFormat="1" ht="36" customHeight="1">
      <c r="A221" s="56" t="s">
        <v>313</v>
      </c>
      <c r="B221" s="52" t="s">
        <v>314</v>
      </c>
      <c r="C221" s="57"/>
      <c r="D221" s="53">
        <v>62700</v>
      </c>
    </row>
    <row r="222" spans="1:4" s="49" customFormat="1" ht="36" customHeight="1">
      <c r="A222" s="56" t="s">
        <v>313</v>
      </c>
      <c r="B222" s="52" t="s">
        <v>315</v>
      </c>
      <c r="C222" s="57"/>
      <c r="D222" s="53">
        <v>604200</v>
      </c>
    </row>
    <row r="223" spans="1:4" s="49" customFormat="1" ht="36" customHeight="1">
      <c r="A223" s="56" t="s">
        <v>316</v>
      </c>
      <c r="B223" s="52" t="s">
        <v>317</v>
      </c>
      <c r="C223" s="57"/>
      <c r="D223" s="53">
        <v>179800</v>
      </c>
    </row>
    <row r="224" spans="1:4" s="49" customFormat="1" ht="53.4" customHeight="1">
      <c r="A224" s="56" t="s">
        <v>126</v>
      </c>
      <c r="B224" s="52" t="s">
        <v>318</v>
      </c>
      <c r="C224" s="57"/>
      <c r="D224" s="53">
        <v>471000</v>
      </c>
    </row>
    <row r="225" spans="1:4" s="49" customFormat="1" ht="36" customHeight="1">
      <c r="A225" s="56" t="s">
        <v>40</v>
      </c>
      <c r="B225" s="52" t="s">
        <v>319</v>
      </c>
      <c r="C225" s="57"/>
      <c r="D225" s="53">
        <v>197320</v>
      </c>
    </row>
    <row r="226" spans="1:4" s="49" customFormat="1" ht="36" customHeight="1">
      <c r="A226" s="56" t="s">
        <v>40</v>
      </c>
      <c r="B226" s="52" t="s">
        <v>320</v>
      </c>
      <c r="C226" s="57"/>
      <c r="D226" s="53">
        <v>158700</v>
      </c>
    </row>
  </sheetData>
  <protectedRanges>
    <protectedRange password="CCF3" sqref="D69:D75" name="範圍1_1_1_1_2_1"/>
    <protectedRange password="E87C" sqref="D34:D35" name="範圍1_1_2_1_1_1_2"/>
    <protectedRange password="E87C" sqref="D121" name="範圍1_1_2_1_1_1_3"/>
  </protectedRanges>
  <autoFilter ref="A5:D226"/>
  <mergeCells count="3">
    <mergeCell ref="A2:D2"/>
    <mergeCell ref="A3:D3"/>
    <mergeCell ref="B4:C4"/>
  </mergeCells>
  <phoneticPr fontId="4" type="noConversion"/>
  <printOptions horizontalCentered="1"/>
  <pageMargins left="0.59055118110236227" right="0.59055118110236227" top="0.47244094488188981" bottom="0.47244094488188981" header="0.31496062992125984" footer="0.19685039370078741"/>
  <pageSetup paperSize="9" scale="93" fitToHeight="0" pageOrder="overThenDown" orientation="portrait" r:id="rId1"/>
  <headerFooter>
    <oddHeader>&amp;R&amp;"標楷體,標準"&amp;16附表</oddHeader>
    <oddFooter>&amp;C&amp;"標楷體,標準"&amp;16&amp;P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4</vt:i4>
      </vt:variant>
    </vt:vector>
  </HeadingPairs>
  <TitlesOfParts>
    <vt:vector size="6" baseType="lpstr">
      <vt:lpstr>移民署</vt:lpstr>
      <vt:lpstr>新住民發展基金</vt:lpstr>
      <vt:lpstr>移民署!Print_Area</vt:lpstr>
      <vt:lpstr>新住民發展基金!Print_Area</vt:lpstr>
      <vt:lpstr>移民署!Print_Titles</vt:lpstr>
      <vt:lpstr>新住民發展基金!Print_Titles</vt:lpstr>
    </vt:vector>
  </TitlesOfParts>
  <Company>immi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necadmin</dc:creator>
  <cp:lastModifiedBy>necadmin</cp:lastModifiedBy>
  <dcterms:created xsi:type="dcterms:W3CDTF">2022-05-03T03:42:13Z</dcterms:created>
  <dcterms:modified xsi:type="dcterms:W3CDTF">2022-05-03T03:43:34Z</dcterms:modified>
</cp:coreProperties>
</file>