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4年備忘錄\104.11\"/>
    </mc:Choice>
  </mc:AlternateContent>
  <bookViews>
    <workbookView xWindow="0" yWindow="0" windowWidth="15360" windowHeight="8670" firstSheet="3" activeTab="10"/>
  </bookViews>
  <sheets>
    <sheet name="104_1" sheetId="12" r:id="rId1"/>
    <sheet name="104_2" sheetId="2" r:id="rId2"/>
    <sheet name="104_3" sheetId="3" r:id="rId3"/>
    <sheet name="104_4" sheetId="4" r:id="rId4"/>
    <sheet name="104_5" sheetId="5" r:id="rId5"/>
    <sheet name="104_6" sheetId="6" r:id="rId6"/>
    <sheet name="104_7" sheetId="7" r:id="rId7"/>
    <sheet name="104_8" sheetId="8" r:id="rId8"/>
    <sheet name="104_9" sheetId="11" r:id="rId9"/>
    <sheet name="104_10" sheetId="13" r:id="rId10"/>
    <sheet name="104_11" sheetId="14" r:id="rId11"/>
  </sheets>
  <calcPr calcId="152511"/>
</workbook>
</file>

<file path=xl/calcChain.xml><?xml version="1.0" encoding="utf-8"?>
<calcChain xmlns="http://schemas.openxmlformats.org/spreadsheetml/2006/main">
  <c r="C27" i="14" l="1"/>
  <c r="D27" i="14"/>
  <c r="E27" i="14"/>
  <c r="F27" i="14"/>
  <c r="G27" i="14"/>
  <c r="H27" i="14"/>
  <c r="I27" i="14"/>
  <c r="J27" i="14"/>
  <c r="J26" i="12" l="1"/>
  <c r="I26" i="12"/>
  <c r="H26" i="12"/>
  <c r="G26" i="12"/>
  <c r="F26" i="12"/>
  <c r="E26" i="12"/>
  <c r="D26" i="12"/>
  <c r="C26" i="12"/>
  <c r="J25" i="12"/>
  <c r="I25" i="12"/>
  <c r="H25" i="12"/>
  <c r="G25" i="12"/>
  <c r="F25" i="12"/>
  <c r="E25" i="12"/>
  <c r="D25" i="12"/>
  <c r="C25" i="12"/>
  <c r="J24" i="12"/>
  <c r="I24" i="12"/>
  <c r="H24" i="12"/>
  <c r="G24" i="12"/>
  <c r="F24" i="12"/>
  <c r="E24" i="12"/>
  <c r="D24" i="12"/>
  <c r="C24" i="12"/>
  <c r="J21" i="12"/>
  <c r="I21" i="12"/>
  <c r="H21" i="12"/>
  <c r="G21" i="12"/>
  <c r="F21" i="12"/>
  <c r="E21" i="12"/>
  <c r="D21" i="12"/>
  <c r="C21" i="12"/>
  <c r="J18" i="12"/>
  <c r="I18" i="12"/>
  <c r="H18" i="12"/>
  <c r="G18" i="12"/>
  <c r="F18" i="12"/>
  <c r="E18" i="12"/>
  <c r="D18" i="12"/>
  <c r="C18" i="12"/>
  <c r="J15" i="12"/>
  <c r="I15" i="12"/>
  <c r="H15" i="12"/>
  <c r="G15" i="12"/>
  <c r="F15" i="12"/>
  <c r="E15" i="12"/>
  <c r="D15" i="12"/>
  <c r="C15" i="12"/>
  <c r="J12" i="12"/>
  <c r="I12" i="12"/>
  <c r="H12" i="12"/>
  <c r="G12" i="12"/>
  <c r="F12" i="12"/>
  <c r="E12" i="12"/>
  <c r="D12" i="12"/>
  <c r="C12" i="12"/>
  <c r="J9" i="12"/>
  <c r="J27" i="12" s="1"/>
  <c r="I9" i="12"/>
  <c r="I27" i="12" s="1"/>
  <c r="H9" i="12"/>
  <c r="H27" i="12" s="1"/>
  <c r="G9" i="12"/>
  <c r="G27" i="12" s="1"/>
  <c r="F9" i="12"/>
  <c r="F27" i="12" s="1"/>
  <c r="E9" i="12"/>
  <c r="E27" i="12" s="1"/>
  <c r="D9" i="12"/>
  <c r="D27" i="12" s="1"/>
  <c r="C9" i="12"/>
  <c r="C27" i="12" s="1"/>
  <c r="J27" i="3" l="1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J24" i="2"/>
  <c r="I24" i="2"/>
  <c r="H24" i="2"/>
  <c r="G24" i="2"/>
  <c r="F24" i="2"/>
  <c r="E24" i="2"/>
  <c r="D24" i="2"/>
  <c r="C24" i="2"/>
  <c r="J21" i="2"/>
  <c r="I21" i="2"/>
  <c r="H21" i="2"/>
  <c r="G21" i="2"/>
  <c r="F21" i="2"/>
  <c r="E21" i="2"/>
  <c r="D21" i="2"/>
  <c r="C21" i="2"/>
  <c r="J18" i="2"/>
  <c r="I18" i="2"/>
  <c r="H18" i="2"/>
  <c r="G18" i="2"/>
  <c r="F18" i="2"/>
  <c r="E18" i="2"/>
  <c r="D18" i="2"/>
  <c r="C18" i="2"/>
  <c r="J15" i="2"/>
  <c r="I15" i="2"/>
  <c r="H15" i="2"/>
  <c r="G15" i="2"/>
  <c r="F15" i="2"/>
  <c r="E15" i="2"/>
  <c r="D15" i="2"/>
  <c r="C15" i="2"/>
  <c r="J12" i="2"/>
  <c r="I12" i="2"/>
  <c r="H12" i="2"/>
  <c r="G12" i="2"/>
  <c r="F12" i="2"/>
  <c r="E12" i="2"/>
  <c r="D12" i="2"/>
  <c r="C12" i="2"/>
  <c r="J9" i="2"/>
  <c r="J27" i="2" s="1"/>
  <c r="I9" i="2"/>
  <c r="I27" i="2" s="1"/>
  <c r="H9" i="2"/>
  <c r="H27" i="2" s="1"/>
  <c r="G9" i="2"/>
  <c r="G27" i="2" s="1"/>
  <c r="F9" i="2"/>
  <c r="F27" i="2" s="1"/>
  <c r="E9" i="2"/>
  <c r="E27" i="2" s="1"/>
  <c r="D9" i="2"/>
  <c r="D27" i="2" s="1"/>
  <c r="C9" i="2"/>
  <c r="C27" i="2" s="1"/>
</calcChain>
</file>

<file path=xl/sharedStrings.xml><?xml version="1.0" encoding="utf-8"?>
<sst xmlns="http://schemas.openxmlformats.org/spreadsheetml/2006/main" count="506" uniqueCount="50">
  <si>
    <t>行蹤不明外勞人數統計表</t>
  </si>
  <si>
    <t>資料來源：國際及執法事務組</t>
  </si>
  <si>
    <t>國籍</t>
  </si>
  <si>
    <t>性別</t>
  </si>
  <si>
    <t>累計行蹤不明人數</t>
  </si>
  <si>
    <t>已查處出境人數</t>
  </si>
  <si>
    <t>目前在臺仍行蹤不明總人數</t>
  </si>
  <si>
    <t>目前在所收容人數</t>
  </si>
  <si>
    <t>上月累計人數</t>
  </si>
  <si>
    <t>本月新增人數</t>
  </si>
  <si>
    <t>累計總數</t>
  </si>
  <si>
    <t>印尼</t>
  </si>
  <si>
    <t>男</t>
  </si>
  <si>
    <t>女</t>
  </si>
  <si>
    <t>計</t>
  </si>
  <si>
    <t>馬來西亞</t>
  </si>
  <si>
    <t>蒙古</t>
  </si>
  <si>
    <t>菲律賓</t>
  </si>
  <si>
    <t>泰國</t>
  </si>
  <si>
    <t>越南</t>
  </si>
  <si>
    <t>總計</t>
  </si>
  <si>
    <t>註：1.累計總數係指自民國79年（西元1990年）起至資料統計截止日止之統計數。</t>
  </si>
  <si>
    <t xml:space="preserve">        2.逃逸人數係指有行蹤不明紀錄者。</t>
  </si>
  <si>
    <t xml:space="preserve">        3.統計數字以製表日期當時電腦資料為準。</t>
  </si>
  <si>
    <t>資料截止日期：104年2月28日</t>
  </si>
  <si>
    <t>資料截止日期：104年3月31日</t>
  </si>
  <si>
    <t>資料截止日期：104年4月30日</t>
  </si>
  <si>
    <t>資料截止日期：104年5月31日</t>
  </si>
  <si>
    <t>資料截止日期：104年6月30日</t>
  </si>
  <si>
    <t>資料截止日期：104年07月31日</t>
  </si>
  <si>
    <t>資料截止日期：104年08月31日</t>
  </si>
  <si>
    <t>資料截止日期：104年9月30日</t>
    <phoneticPr fontId="6" type="noConversion"/>
  </si>
  <si>
    <t>行蹤不明外勞人數統計表</t>
    <phoneticPr fontId="6" type="noConversion"/>
  </si>
  <si>
    <t>資料截止日期：104年1月31日</t>
    <phoneticPr fontId="6" type="noConversion"/>
  </si>
  <si>
    <t>資料來源：國際及執法事務組</t>
    <phoneticPr fontId="6" type="noConversion"/>
  </si>
  <si>
    <t>國籍</t>
    <phoneticPr fontId="6" type="noConversion"/>
  </si>
  <si>
    <t>性別</t>
    <phoneticPr fontId="6" type="noConversion"/>
  </si>
  <si>
    <t>累計行蹤不明人數</t>
    <phoneticPr fontId="6" type="noConversion"/>
  </si>
  <si>
    <t>已查處出境人數</t>
    <phoneticPr fontId="6" type="noConversion"/>
  </si>
  <si>
    <t>目前在臺仍行蹤不明總人數</t>
    <phoneticPr fontId="6" type="noConversion"/>
  </si>
  <si>
    <t>上月累計人數</t>
    <phoneticPr fontId="6" type="noConversion"/>
  </si>
  <si>
    <t>本月新增人數</t>
    <phoneticPr fontId="6" type="noConversion"/>
  </si>
  <si>
    <t>累計總數</t>
    <phoneticPr fontId="6" type="noConversion"/>
  </si>
  <si>
    <t>計</t>
    <phoneticPr fontId="6" type="noConversion"/>
  </si>
  <si>
    <t>計</t>
    <phoneticPr fontId="6" type="noConversion"/>
  </si>
  <si>
    <t>總計</t>
    <phoneticPr fontId="6" type="noConversion"/>
  </si>
  <si>
    <t>註：1.累計總數係指自民國79年（西元1990年）起至資料統計截止日止之統計數。</t>
    <phoneticPr fontId="6" type="noConversion"/>
  </si>
  <si>
    <t xml:space="preserve">        2.逃逸人數係指有行蹤不明紀錄者。</t>
    <phoneticPr fontId="6" type="noConversion"/>
  </si>
  <si>
    <t>資料截止日期：104年11月30日</t>
    <phoneticPr fontId="6" type="noConversion"/>
  </si>
  <si>
    <t>資料截止日期：104年10月31日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</si>
</sst>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&quot; &quot;"/>
    <numFmt numFmtId="178" formatCode="#,##0_);[Red]\(#,##0\)"/>
    <numFmt numFmtId="179" formatCode="#,##0_ "/>
  </numFmts>
  <fonts count="16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2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/>
    </xf>
    <xf numFmtId="176" fontId="0" fillId="0" borderId="2" xfId="0" applyNumberFormat="1" applyBorder="1" applyAlignment="1">
      <alignment horizontal="right" vertical="center"/>
    </xf>
    <xf numFmtId="3" fontId="3" fillId="0" borderId="0" xfId="0" applyNumberFormat="1" applyFont="1"/>
    <xf numFmtId="176" fontId="0" fillId="2" borderId="2" xfId="0" applyNumberForma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Fill="1"/>
    <xf numFmtId="176" fontId="4" fillId="0" borderId="2" xfId="0" applyNumberFormat="1" applyFont="1" applyBorder="1" applyAlignment="1">
      <alignment horizontal="right"/>
    </xf>
    <xf numFmtId="0" fontId="0" fillId="0" borderId="0" xfId="0" applyFill="1" applyAlignment="1">
      <alignment horizontal="center" vertical="center"/>
    </xf>
    <xf numFmtId="177" fontId="0" fillId="0" borderId="0" xfId="0" applyNumberFormat="1"/>
    <xf numFmtId="0" fontId="7" fillId="0" borderId="0" xfId="1"/>
    <xf numFmtId="0" fontId="7" fillId="0" borderId="0" xfId="1" applyAlignment="1">
      <alignment vertical="center"/>
    </xf>
    <xf numFmtId="0" fontId="10" fillId="0" borderId="3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3" xfId="1" applyBorder="1" applyAlignment="1">
      <alignment vertical="center"/>
    </xf>
    <xf numFmtId="0" fontId="12" fillId="0" borderId="0" xfId="1" applyFont="1"/>
    <xf numFmtId="0" fontId="11" fillId="0" borderId="4" xfId="1" applyFont="1" applyBorder="1" applyAlignment="1">
      <alignment horizontal="center" vertical="center" wrapText="1"/>
    </xf>
    <xf numFmtId="178" fontId="13" fillId="0" borderId="4" xfId="1" applyNumberFormat="1" applyFont="1" applyBorder="1" applyAlignment="1">
      <alignment horizontal="center"/>
    </xf>
    <xf numFmtId="178" fontId="7" fillId="0" borderId="4" xfId="1" applyNumberFormat="1" applyBorder="1" applyAlignment="1">
      <alignment horizontal="right" vertical="center"/>
    </xf>
    <xf numFmtId="3" fontId="12" fillId="0" borderId="0" xfId="1" applyNumberFormat="1" applyFont="1"/>
    <xf numFmtId="178" fontId="7" fillId="3" borderId="4" xfId="1" applyNumberFormat="1" applyFont="1" applyFill="1" applyBorder="1" applyAlignment="1">
      <alignment horizontal="center"/>
    </xf>
    <xf numFmtId="178" fontId="14" fillId="3" borderId="4" xfId="1" applyNumberFormat="1" applyFont="1" applyFill="1" applyBorder="1" applyAlignment="1">
      <alignment horizontal="right"/>
    </xf>
    <xf numFmtId="3" fontId="7" fillId="0" borderId="0" xfId="1" applyNumberFormat="1"/>
    <xf numFmtId="3" fontId="15" fillId="0" borderId="0" xfId="1" applyNumberFormat="1" applyFont="1" applyFill="1" applyBorder="1"/>
    <xf numFmtId="0" fontId="7" fillId="0" borderId="0" xfId="1" applyBorder="1"/>
    <xf numFmtId="178" fontId="14" fillId="0" borderId="4" xfId="1" applyNumberFormat="1" applyFont="1" applyBorder="1" applyAlignment="1">
      <alignment horizontal="right"/>
    </xf>
    <xf numFmtId="0" fontId="7" fillId="0" borderId="0" xfId="1" applyFill="1" applyBorder="1" applyAlignment="1">
      <alignment horizontal="center" vertical="center"/>
    </xf>
    <xf numFmtId="179" fontId="7" fillId="0" borderId="0" xfId="1" applyNumberFormat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/>
    </xf>
    <xf numFmtId="0" fontId="12" fillId="0" borderId="4" xfId="1" applyFont="1" applyBorder="1" applyAlignment="1">
      <alignment vertical="center" wrapText="1"/>
    </xf>
    <xf numFmtId="0" fontId="12" fillId="0" borderId="4" xfId="1" applyFont="1" applyBorder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7" sqref="H17"/>
    </sheetView>
  </sheetViews>
  <sheetFormatPr defaultRowHeight="16.5" x14ac:dyDescent="0.25"/>
  <cols>
    <col min="1" max="1" width="8.875" style="17"/>
    <col min="2" max="2" width="5.875" style="17" customWidth="1"/>
    <col min="3" max="9" width="9.375" style="17" customWidth="1"/>
    <col min="10" max="10" width="10.125" style="17" customWidth="1"/>
    <col min="11" max="257" width="8.875" style="17"/>
    <col min="258" max="258" width="5.875" style="17" customWidth="1"/>
    <col min="259" max="265" width="9.375" style="17" customWidth="1"/>
    <col min="266" max="266" width="10.125" style="17" customWidth="1"/>
    <col min="267" max="513" width="8.875" style="17"/>
    <col min="514" max="514" width="5.875" style="17" customWidth="1"/>
    <col min="515" max="521" width="9.375" style="17" customWidth="1"/>
    <col min="522" max="522" width="10.125" style="17" customWidth="1"/>
    <col min="523" max="769" width="8.875" style="17"/>
    <col min="770" max="770" width="5.875" style="17" customWidth="1"/>
    <col min="771" max="777" width="9.375" style="17" customWidth="1"/>
    <col min="778" max="778" width="10.125" style="17" customWidth="1"/>
    <col min="779" max="1025" width="8.875" style="17"/>
    <col min="1026" max="1026" width="5.875" style="17" customWidth="1"/>
    <col min="1027" max="1033" width="9.375" style="17" customWidth="1"/>
    <col min="1034" max="1034" width="10.125" style="17" customWidth="1"/>
    <col min="1035" max="1281" width="8.875" style="17"/>
    <col min="1282" max="1282" width="5.875" style="17" customWidth="1"/>
    <col min="1283" max="1289" width="9.375" style="17" customWidth="1"/>
    <col min="1290" max="1290" width="10.125" style="17" customWidth="1"/>
    <col min="1291" max="1537" width="8.875" style="17"/>
    <col min="1538" max="1538" width="5.875" style="17" customWidth="1"/>
    <col min="1539" max="1545" width="9.375" style="17" customWidth="1"/>
    <col min="1546" max="1546" width="10.125" style="17" customWidth="1"/>
    <col min="1547" max="1793" width="8.875" style="17"/>
    <col min="1794" max="1794" width="5.875" style="17" customWidth="1"/>
    <col min="1795" max="1801" width="9.375" style="17" customWidth="1"/>
    <col min="1802" max="1802" width="10.125" style="17" customWidth="1"/>
    <col min="1803" max="2049" width="8.875" style="17"/>
    <col min="2050" max="2050" width="5.875" style="17" customWidth="1"/>
    <col min="2051" max="2057" width="9.375" style="17" customWidth="1"/>
    <col min="2058" max="2058" width="10.125" style="17" customWidth="1"/>
    <col min="2059" max="2305" width="8.875" style="17"/>
    <col min="2306" max="2306" width="5.875" style="17" customWidth="1"/>
    <col min="2307" max="2313" width="9.375" style="17" customWidth="1"/>
    <col min="2314" max="2314" width="10.125" style="17" customWidth="1"/>
    <col min="2315" max="2561" width="8.875" style="17"/>
    <col min="2562" max="2562" width="5.875" style="17" customWidth="1"/>
    <col min="2563" max="2569" width="9.375" style="17" customWidth="1"/>
    <col min="2570" max="2570" width="10.125" style="17" customWidth="1"/>
    <col min="2571" max="2817" width="8.875" style="17"/>
    <col min="2818" max="2818" width="5.875" style="17" customWidth="1"/>
    <col min="2819" max="2825" width="9.375" style="17" customWidth="1"/>
    <col min="2826" max="2826" width="10.125" style="17" customWidth="1"/>
    <col min="2827" max="3073" width="8.875" style="17"/>
    <col min="3074" max="3074" width="5.875" style="17" customWidth="1"/>
    <col min="3075" max="3081" width="9.375" style="17" customWidth="1"/>
    <col min="3082" max="3082" width="10.125" style="17" customWidth="1"/>
    <col min="3083" max="3329" width="8.875" style="17"/>
    <col min="3330" max="3330" width="5.875" style="17" customWidth="1"/>
    <col min="3331" max="3337" width="9.375" style="17" customWidth="1"/>
    <col min="3338" max="3338" width="10.125" style="17" customWidth="1"/>
    <col min="3339" max="3585" width="8.875" style="17"/>
    <col min="3586" max="3586" width="5.875" style="17" customWidth="1"/>
    <col min="3587" max="3593" width="9.375" style="17" customWidth="1"/>
    <col min="3594" max="3594" width="10.125" style="17" customWidth="1"/>
    <col min="3595" max="3841" width="8.875" style="17"/>
    <col min="3842" max="3842" width="5.875" style="17" customWidth="1"/>
    <col min="3843" max="3849" width="9.375" style="17" customWidth="1"/>
    <col min="3850" max="3850" width="10.125" style="17" customWidth="1"/>
    <col min="3851" max="4097" width="8.875" style="17"/>
    <col min="4098" max="4098" width="5.875" style="17" customWidth="1"/>
    <col min="4099" max="4105" width="9.375" style="17" customWidth="1"/>
    <col min="4106" max="4106" width="10.125" style="17" customWidth="1"/>
    <col min="4107" max="4353" width="8.875" style="17"/>
    <col min="4354" max="4354" width="5.875" style="17" customWidth="1"/>
    <col min="4355" max="4361" width="9.375" style="17" customWidth="1"/>
    <col min="4362" max="4362" width="10.125" style="17" customWidth="1"/>
    <col min="4363" max="4609" width="8.875" style="17"/>
    <col min="4610" max="4610" width="5.875" style="17" customWidth="1"/>
    <col min="4611" max="4617" width="9.375" style="17" customWidth="1"/>
    <col min="4618" max="4618" width="10.125" style="17" customWidth="1"/>
    <col min="4619" max="4865" width="8.875" style="17"/>
    <col min="4866" max="4866" width="5.875" style="17" customWidth="1"/>
    <col min="4867" max="4873" width="9.375" style="17" customWidth="1"/>
    <col min="4874" max="4874" width="10.125" style="17" customWidth="1"/>
    <col min="4875" max="5121" width="8.875" style="17"/>
    <col min="5122" max="5122" width="5.875" style="17" customWidth="1"/>
    <col min="5123" max="5129" width="9.375" style="17" customWidth="1"/>
    <col min="5130" max="5130" width="10.125" style="17" customWidth="1"/>
    <col min="5131" max="5377" width="8.875" style="17"/>
    <col min="5378" max="5378" width="5.875" style="17" customWidth="1"/>
    <col min="5379" max="5385" width="9.375" style="17" customWidth="1"/>
    <col min="5386" max="5386" width="10.125" style="17" customWidth="1"/>
    <col min="5387" max="5633" width="8.875" style="17"/>
    <col min="5634" max="5634" width="5.875" style="17" customWidth="1"/>
    <col min="5635" max="5641" width="9.375" style="17" customWidth="1"/>
    <col min="5642" max="5642" width="10.125" style="17" customWidth="1"/>
    <col min="5643" max="5889" width="8.875" style="17"/>
    <col min="5890" max="5890" width="5.875" style="17" customWidth="1"/>
    <col min="5891" max="5897" width="9.375" style="17" customWidth="1"/>
    <col min="5898" max="5898" width="10.125" style="17" customWidth="1"/>
    <col min="5899" max="6145" width="8.875" style="17"/>
    <col min="6146" max="6146" width="5.875" style="17" customWidth="1"/>
    <col min="6147" max="6153" width="9.375" style="17" customWidth="1"/>
    <col min="6154" max="6154" width="10.125" style="17" customWidth="1"/>
    <col min="6155" max="6401" width="8.875" style="17"/>
    <col min="6402" max="6402" width="5.875" style="17" customWidth="1"/>
    <col min="6403" max="6409" width="9.375" style="17" customWidth="1"/>
    <col min="6410" max="6410" width="10.125" style="17" customWidth="1"/>
    <col min="6411" max="6657" width="8.875" style="17"/>
    <col min="6658" max="6658" width="5.875" style="17" customWidth="1"/>
    <col min="6659" max="6665" width="9.375" style="17" customWidth="1"/>
    <col min="6666" max="6666" width="10.125" style="17" customWidth="1"/>
    <col min="6667" max="6913" width="8.875" style="17"/>
    <col min="6914" max="6914" width="5.875" style="17" customWidth="1"/>
    <col min="6915" max="6921" width="9.375" style="17" customWidth="1"/>
    <col min="6922" max="6922" width="10.125" style="17" customWidth="1"/>
    <col min="6923" max="7169" width="8.875" style="17"/>
    <col min="7170" max="7170" width="5.875" style="17" customWidth="1"/>
    <col min="7171" max="7177" width="9.375" style="17" customWidth="1"/>
    <col min="7178" max="7178" width="10.125" style="17" customWidth="1"/>
    <col min="7179" max="7425" width="8.875" style="17"/>
    <col min="7426" max="7426" width="5.875" style="17" customWidth="1"/>
    <col min="7427" max="7433" width="9.375" style="17" customWidth="1"/>
    <col min="7434" max="7434" width="10.125" style="17" customWidth="1"/>
    <col min="7435" max="7681" width="8.875" style="17"/>
    <col min="7682" max="7682" width="5.875" style="17" customWidth="1"/>
    <col min="7683" max="7689" width="9.375" style="17" customWidth="1"/>
    <col min="7690" max="7690" width="10.125" style="17" customWidth="1"/>
    <col min="7691" max="7937" width="8.875" style="17"/>
    <col min="7938" max="7938" width="5.875" style="17" customWidth="1"/>
    <col min="7939" max="7945" width="9.375" style="17" customWidth="1"/>
    <col min="7946" max="7946" width="10.125" style="17" customWidth="1"/>
    <col min="7947" max="8193" width="8.875" style="17"/>
    <col min="8194" max="8194" width="5.875" style="17" customWidth="1"/>
    <col min="8195" max="8201" width="9.375" style="17" customWidth="1"/>
    <col min="8202" max="8202" width="10.125" style="17" customWidth="1"/>
    <col min="8203" max="8449" width="8.875" style="17"/>
    <col min="8450" max="8450" width="5.875" style="17" customWidth="1"/>
    <col min="8451" max="8457" width="9.375" style="17" customWidth="1"/>
    <col min="8458" max="8458" width="10.125" style="17" customWidth="1"/>
    <col min="8459" max="8705" width="8.875" style="17"/>
    <col min="8706" max="8706" width="5.875" style="17" customWidth="1"/>
    <col min="8707" max="8713" width="9.375" style="17" customWidth="1"/>
    <col min="8714" max="8714" width="10.125" style="17" customWidth="1"/>
    <col min="8715" max="8961" width="8.875" style="17"/>
    <col min="8962" max="8962" width="5.875" style="17" customWidth="1"/>
    <col min="8963" max="8969" width="9.375" style="17" customWidth="1"/>
    <col min="8970" max="8970" width="10.125" style="17" customWidth="1"/>
    <col min="8971" max="9217" width="8.875" style="17"/>
    <col min="9218" max="9218" width="5.875" style="17" customWidth="1"/>
    <col min="9219" max="9225" width="9.375" style="17" customWidth="1"/>
    <col min="9226" max="9226" width="10.125" style="17" customWidth="1"/>
    <col min="9227" max="9473" width="8.875" style="17"/>
    <col min="9474" max="9474" width="5.875" style="17" customWidth="1"/>
    <col min="9475" max="9481" width="9.375" style="17" customWidth="1"/>
    <col min="9482" max="9482" width="10.125" style="17" customWidth="1"/>
    <col min="9483" max="9729" width="8.875" style="17"/>
    <col min="9730" max="9730" width="5.875" style="17" customWidth="1"/>
    <col min="9731" max="9737" width="9.375" style="17" customWidth="1"/>
    <col min="9738" max="9738" width="10.125" style="17" customWidth="1"/>
    <col min="9739" max="9985" width="8.875" style="17"/>
    <col min="9986" max="9986" width="5.875" style="17" customWidth="1"/>
    <col min="9987" max="9993" width="9.375" style="17" customWidth="1"/>
    <col min="9994" max="9994" width="10.125" style="17" customWidth="1"/>
    <col min="9995" max="10241" width="8.875" style="17"/>
    <col min="10242" max="10242" width="5.875" style="17" customWidth="1"/>
    <col min="10243" max="10249" width="9.375" style="17" customWidth="1"/>
    <col min="10250" max="10250" width="10.125" style="17" customWidth="1"/>
    <col min="10251" max="10497" width="8.875" style="17"/>
    <col min="10498" max="10498" width="5.875" style="17" customWidth="1"/>
    <col min="10499" max="10505" width="9.375" style="17" customWidth="1"/>
    <col min="10506" max="10506" width="10.125" style="17" customWidth="1"/>
    <col min="10507" max="10753" width="8.875" style="17"/>
    <col min="10754" max="10754" width="5.875" style="17" customWidth="1"/>
    <col min="10755" max="10761" width="9.375" style="17" customWidth="1"/>
    <col min="10762" max="10762" width="10.125" style="17" customWidth="1"/>
    <col min="10763" max="11009" width="8.875" style="17"/>
    <col min="11010" max="11010" width="5.875" style="17" customWidth="1"/>
    <col min="11011" max="11017" width="9.375" style="17" customWidth="1"/>
    <col min="11018" max="11018" width="10.125" style="17" customWidth="1"/>
    <col min="11019" max="11265" width="8.875" style="17"/>
    <col min="11266" max="11266" width="5.875" style="17" customWidth="1"/>
    <col min="11267" max="11273" width="9.375" style="17" customWidth="1"/>
    <col min="11274" max="11274" width="10.125" style="17" customWidth="1"/>
    <col min="11275" max="11521" width="8.875" style="17"/>
    <col min="11522" max="11522" width="5.875" style="17" customWidth="1"/>
    <col min="11523" max="11529" width="9.375" style="17" customWidth="1"/>
    <col min="11530" max="11530" width="10.125" style="17" customWidth="1"/>
    <col min="11531" max="11777" width="8.875" style="17"/>
    <col min="11778" max="11778" width="5.875" style="17" customWidth="1"/>
    <col min="11779" max="11785" width="9.375" style="17" customWidth="1"/>
    <col min="11786" max="11786" width="10.125" style="17" customWidth="1"/>
    <col min="11787" max="12033" width="8.875" style="17"/>
    <col min="12034" max="12034" width="5.875" style="17" customWidth="1"/>
    <col min="12035" max="12041" width="9.375" style="17" customWidth="1"/>
    <col min="12042" max="12042" width="10.125" style="17" customWidth="1"/>
    <col min="12043" max="12289" width="8.875" style="17"/>
    <col min="12290" max="12290" width="5.875" style="17" customWidth="1"/>
    <col min="12291" max="12297" width="9.375" style="17" customWidth="1"/>
    <col min="12298" max="12298" width="10.125" style="17" customWidth="1"/>
    <col min="12299" max="12545" width="8.875" style="17"/>
    <col min="12546" max="12546" width="5.875" style="17" customWidth="1"/>
    <col min="12547" max="12553" width="9.375" style="17" customWidth="1"/>
    <col min="12554" max="12554" width="10.125" style="17" customWidth="1"/>
    <col min="12555" max="12801" width="8.875" style="17"/>
    <col min="12802" max="12802" width="5.875" style="17" customWidth="1"/>
    <col min="12803" max="12809" width="9.375" style="17" customWidth="1"/>
    <col min="12810" max="12810" width="10.125" style="17" customWidth="1"/>
    <col min="12811" max="13057" width="8.875" style="17"/>
    <col min="13058" max="13058" width="5.875" style="17" customWidth="1"/>
    <col min="13059" max="13065" width="9.375" style="17" customWidth="1"/>
    <col min="13066" max="13066" width="10.125" style="17" customWidth="1"/>
    <col min="13067" max="13313" width="8.875" style="17"/>
    <col min="13314" max="13314" width="5.875" style="17" customWidth="1"/>
    <col min="13315" max="13321" width="9.375" style="17" customWidth="1"/>
    <col min="13322" max="13322" width="10.125" style="17" customWidth="1"/>
    <col min="13323" max="13569" width="8.875" style="17"/>
    <col min="13570" max="13570" width="5.875" style="17" customWidth="1"/>
    <col min="13571" max="13577" width="9.375" style="17" customWidth="1"/>
    <col min="13578" max="13578" width="10.125" style="17" customWidth="1"/>
    <col min="13579" max="13825" width="8.875" style="17"/>
    <col min="13826" max="13826" width="5.875" style="17" customWidth="1"/>
    <col min="13827" max="13833" width="9.375" style="17" customWidth="1"/>
    <col min="13834" max="13834" width="10.125" style="17" customWidth="1"/>
    <col min="13835" max="14081" width="8.875" style="17"/>
    <col min="14082" max="14082" width="5.875" style="17" customWidth="1"/>
    <col min="14083" max="14089" width="9.375" style="17" customWidth="1"/>
    <col min="14090" max="14090" width="10.125" style="17" customWidth="1"/>
    <col min="14091" max="14337" width="8.875" style="17"/>
    <col min="14338" max="14338" width="5.875" style="17" customWidth="1"/>
    <col min="14339" max="14345" width="9.375" style="17" customWidth="1"/>
    <col min="14346" max="14346" width="10.125" style="17" customWidth="1"/>
    <col min="14347" max="14593" width="8.875" style="17"/>
    <col min="14594" max="14594" width="5.875" style="17" customWidth="1"/>
    <col min="14595" max="14601" width="9.375" style="17" customWidth="1"/>
    <col min="14602" max="14602" width="10.125" style="17" customWidth="1"/>
    <col min="14603" max="14849" width="8.875" style="17"/>
    <col min="14850" max="14850" width="5.875" style="17" customWidth="1"/>
    <col min="14851" max="14857" width="9.375" style="17" customWidth="1"/>
    <col min="14858" max="14858" width="10.125" style="17" customWidth="1"/>
    <col min="14859" max="15105" width="8.875" style="17"/>
    <col min="15106" max="15106" width="5.875" style="17" customWidth="1"/>
    <col min="15107" max="15113" width="9.375" style="17" customWidth="1"/>
    <col min="15114" max="15114" width="10.125" style="17" customWidth="1"/>
    <col min="15115" max="15361" width="8.875" style="17"/>
    <col min="15362" max="15362" width="5.875" style="17" customWidth="1"/>
    <col min="15363" max="15369" width="9.375" style="17" customWidth="1"/>
    <col min="15370" max="15370" width="10.125" style="17" customWidth="1"/>
    <col min="15371" max="15617" width="8.875" style="17"/>
    <col min="15618" max="15618" width="5.875" style="17" customWidth="1"/>
    <col min="15619" max="15625" width="9.375" style="17" customWidth="1"/>
    <col min="15626" max="15626" width="10.125" style="17" customWidth="1"/>
    <col min="15627" max="15873" width="8.875" style="17"/>
    <col min="15874" max="15874" width="5.875" style="17" customWidth="1"/>
    <col min="15875" max="15881" width="9.375" style="17" customWidth="1"/>
    <col min="15882" max="15882" width="10.125" style="17" customWidth="1"/>
    <col min="15883" max="16129" width="8.875" style="17"/>
    <col min="16130" max="16130" width="5.875" style="17" customWidth="1"/>
    <col min="16131" max="16137" width="9.375" style="17" customWidth="1"/>
    <col min="16138" max="16138" width="10.125" style="17" customWidth="1"/>
    <col min="16139" max="16384" width="8.875" style="17"/>
  </cols>
  <sheetData>
    <row r="1" spans="1:16" ht="19.5" x14ac:dyDescent="0.25">
      <c r="A1" s="35" t="s">
        <v>32</v>
      </c>
      <c r="B1" s="36"/>
      <c r="C1" s="36"/>
      <c r="D1" s="36"/>
      <c r="E1" s="36"/>
      <c r="F1" s="36"/>
      <c r="G1" s="36"/>
      <c r="H1" s="36"/>
      <c r="I1" s="36"/>
      <c r="J1" s="37"/>
    </row>
    <row r="2" spans="1:16" x14ac:dyDescent="0.25">
      <c r="B2" s="18"/>
      <c r="C2" s="18"/>
      <c r="D2" s="18"/>
      <c r="E2" s="18"/>
      <c r="F2" s="18"/>
      <c r="G2" s="18" t="s">
        <v>33</v>
      </c>
      <c r="H2" s="18"/>
      <c r="I2" s="18"/>
    </row>
    <row r="3" spans="1:16" x14ac:dyDescent="0.25">
      <c r="B3" s="18"/>
      <c r="C3" s="18"/>
      <c r="D3" s="18"/>
      <c r="E3" s="18"/>
      <c r="F3" s="18"/>
      <c r="G3" s="18" t="s">
        <v>34</v>
      </c>
      <c r="H3" s="18"/>
      <c r="I3" s="18"/>
    </row>
    <row r="4" spans="1:16" ht="6.7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6" s="22" customFormat="1" ht="24.75" customHeight="1" x14ac:dyDescent="0.25">
      <c r="A5" s="38" t="s">
        <v>35</v>
      </c>
      <c r="B5" s="38" t="s">
        <v>36</v>
      </c>
      <c r="C5" s="38" t="s">
        <v>37</v>
      </c>
      <c r="D5" s="38"/>
      <c r="E5" s="38"/>
      <c r="F5" s="38" t="s">
        <v>38</v>
      </c>
      <c r="G5" s="38"/>
      <c r="H5" s="38"/>
      <c r="I5" s="39" t="s">
        <v>39</v>
      </c>
      <c r="J5" s="41" t="s">
        <v>7</v>
      </c>
    </row>
    <row r="6" spans="1:16" s="22" customFormat="1" ht="46.5" customHeight="1" x14ac:dyDescent="0.25">
      <c r="A6" s="38"/>
      <c r="B6" s="38"/>
      <c r="C6" s="23" t="s">
        <v>40</v>
      </c>
      <c r="D6" s="23" t="s">
        <v>41</v>
      </c>
      <c r="E6" s="23" t="s">
        <v>42</v>
      </c>
      <c r="F6" s="23" t="s">
        <v>40</v>
      </c>
      <c r="G6" s="23" t="s">
        <v>41</v>
      </c>
      <c r="H6" s="23" t="s">
        <v>42</v>
      </c>
      <c r="I6" s="40"/>
      <c r="J6" s="42"/>
    </row>
    <row r="7" spans="1:16" s="22" customFormat="1" ht="18.75" customHeight="1" x14ac:dyDescent="0.25">
      <c r="A7" s="46" t="s">
        <v>11</v>
      </c>
      <c r="B7" s="24" t="s">
        <v>12</v>
      </c>
      <c r="C7" s="25">
        <v>12300</v>
      </c>
      <c r="D7" s="25">
        <v>118</v>
      </c>
      <c r="E7" s="25">
        <v>12418</v>
      </c>
      <c r="F7" s="25">
        <v>9112</v>
      </c>
      <c r="G7" s="25">
        <v>80</v>
      </c>
      <c r="H7" s="25">
        <v>9192</v>
      </c>
      <c r="I7" s="25">
        <v>3171</v>
      </c>
      <c r="J7" s="25">
        <v>55</v>
      </c>
      <c r="K7" s="26"/>
    </row>
    <row r="8" spans="1:16" s="22" customFormat="1" ht="18.75" customHeight="1" x14ac:dyDescent="0.25">
      <c r="A8" s="46"/>
      <c r="B8" s="24" t="s">
        <v>13</v>
      </c>
      <c r="C8" s="25">
        <v>66794</v>
      </c>
      <c r="D8" s="25">
        <v>417</v>
      </c>
      <c r="E8" s="25">
        <v>67211</v>
      </c>
      <c r="F8" s="25">
        <v>49542</v>
      </c>
      <c r="G8" s="25">
        <v>218</v>
      </c>
      <c r="H8" s="25">
        <v>49760</v>
      </c>
      <c r="I8" s="25">
        <v>17302</v>
      </c>
      <c r="J8" s="25">
        <v>149</v>
      </c>
      <c r="K8" s="26"/>
    </row>
    <row r="9" spans="1:16" s="22" customFormat="1" ht="18.75" customHeight="1" x14ac:dyDescent="0.25">
      <c r="A9" s="46"/>
      <c r="B9" s="27" t="s">
        <v>43</v>
      </c>
      <c r="C9" s="28">
        <f>SUM(C7:C8)</f>
        <v>79094</v>
      </c>
      <c r="D9" s="28">
        <f t="shared" ref="D9:J9" si="0">SUM(D7:D8)</f>
        <v>535</v>
      </c>
      <c r="E9" s="28">
        <f t="shared" si="0"/>
        <v>79629</v>
      </c>
      <c r="F9" s="28">
        <f t="shared" si="0"/>
        <v>58654</v>
      </c>
      <c r="G9" s="28">
        <f t="shared" si="0"/>
        <v>298</v>
      </c>
      <c r="H9" s="28">
        <f t="shared" si="0"/>
        <v>58952</v>
      </c>
      <c r="I9" s="28">
        <f t="shared" si="0"/>
        <v>20473</v>
      </c>
      <c r="J9" s="28">
        <f t="shared" si="0"/>
        <v>204</v>
      </c>
      <c r="K9" s="29"/>
      <c r="L9" s="17"/>
      <c r="M9" s="17"/>
      <c r="N9" s="17"/>
      <c r="O9" s="17"/>
      <c r="P9" s="17"/>
    </row>
    <row r="10" spans="1:16" s="22" customFormat="1" ht="18.75" customHeight="1" x14ac:dyDescent="0.25">
      <c r="A10" s="46" t="s">
        <v>15</v>
      </c>
      <c r="B10" s="24" t="s">
        <v>12</v>
      </c>
      <c r="C10" s="25">
        <v>25</v>
      </c>
      <c r="D10" s="25">
        <v>0</v>
      </c>
      <c r="E10" s="25">
        <v>25</v>
      </c>
      <c r="F10" s="25">
        <v>25</v>
      </c>
      <c r="G10" s="25">
        <v>0</v>
      </c>
      <c r="H10" s="25">
        <v>25</v>
      </c>
      <c r="I10" s="25">
        <v>0</v>
      </c>
      <c r="J10" s="25">
        <v>0</v>
      </c>
      <c r="K10" s="17"/>
      <c r="L10" s="17"/>
      <c r="M10" s="17"/>
      <c r="N10" s="17"/>
      <c r="O10" s="17"/>
      <c r="P10" s="17"/>
    </row>
    <row r="11" spans="1:16" s="22" customFormat="1" ht="18.75" customHeight="1" x14ac:dyDescent="0.25">
      <c r="A11" s="46"/>
      <c r="B11" s="24" t="s">
        <v>13</v>
      </c>
      <c r="C11" s="25">
        <v>5</v>
      </c>
      <c r="D11" s="25">
        <v>0</v>
      </c>
      <c r="E11" s="25">
        <v>5</v>
      </c>
      <c r="F11" s="25">
        <v>5</v>
      </c>
      <c r="G11" s="25">
        <v>0</v>
      </c>
      <c r="H11" s="25">
        <v>5</v>
      </c>
      <c r="I11" s="25">
        <v>0</v>
      </c>
      <c r="J11" s="25">
        <v>0</v>
      </c>
      <c r="K11" s="17"/>
      <c r="L11" s="17"/>
      <c r="M11" s="17"/>
      <c r="N11" s="17"/>
      <c r="O11" s="17"/>
      <c r="P11" s="17"/>
    </row>
    <row r="12" spans="1:16" s="22" customFormat="1" ht="18.75" customHeight="1" x14ac:dyDescent="0.25">
      <c r="A12" s="46"/>
      <c r="B12" s="27" t="s">
        <v>43</v>
      </c>
      <c r="C12" s="28">
        <f t="shared" ref="C12:J12" si="1">SUM(C10:C11)</f>
        <v>30</v>
      </c>
      <c r="D12" s="28">
        <f t="shared" si="1"/>
        <v>0</v>
      </c>
      <c r="E12" s="28">
        <f t="shared" si="1"/>
        <v>30</v>
      </c>
      <c r="F12" s="28">
        <f t="shared" si="1"/>
        <v>30</v>
      </c>
      <c r="G12" s="28">
        <f t="shared" si="1"/>
        <v>0</v>
      </c>
      <c r="H12" s="28">
        <f t="shared" si="1"/>
        <v>30</v>
      </c>
      <c r="I12" s="28">
        <f t="shared" si="1"/>
        <v>0</v>
      </c>
      <c r="J12" s="28">
        <f t="shared" si="1"/>
        <v>0</v>
      </c>
      <c r="K12" s="29"/>
      <c r="L12" s="17"/>
      <c r="M12" s="17"/>
      <c r="N12" s="17"/>
      <c r="O12" s="17"/>
      <c r="P12" s="17"/>
    </row>
    <row r="13" spans="1:16" s="22" customFormat="1" ht="18.75" customHeight="1" x14ac:dyDescent="0.25">
      <c r="A13" s="46" t="s">
        <v>16</v>
      </c>
      <c r="B13" s="24" t="s">
        <v>12</v>
      </c>
      <c r="C13" s="25">
        <v>12</v>
      </c>
      <c r="D13" s="25">
        <v>0</v>
      </c>
      <c r="E13" s="25">
        <v>12</v>
      </c>
      <c r="F13" s="25">
        <v>12</v>
      </c>
      <c r="G13" s="25">
        <v>0</v>
      </c>
      <c r="H13" s="25">
        <v>12</v>
      </c>
      <c r="I13" s="25">
        <v>0</v>
      </c>
      <c r="J13" s="25">
        <v>0</v>
      </c>
      <c r="K13" s="17"/>
      <c r="L13" s="17"/>
      <c r="M13" s="17"/>
      <c r="N13" s="17"/>
      <c r="O13" s="17"/>
      <c r="P13" s="17"/>
    </row>
    <row r="14" spans="1:16" s="22" customFormat="1" ht="18.75" customHeight="1" x14ac:dyDescent="0.25">
      <c r="A14" s="46"/>
      <c r="B14" s="24" t="s">
        <v>13</v>
      </c>
      <c r="C14" s="25">
        <v>14</v>
      </c>
      <c r="D14" s="25">
        <v>0</v>
      </c>
      <c r="E14" s="25">
        <v>14</v>
      </c>
      <c r="F14" s="25">
        <v>14</v>
      </c>
      <c r="G14" s="25">
        <v>0</v>
      </c>
      <c r="H14" s="25">
        <v>14</v>
      </c>
      <c r="I14" s="25">
        <v>0</v>
      </c>
      <c r="J14" s="25">
        <v>0</v>
      </c>
      <c r="K14" s="17"/>
      <c r="L14" s="17"/>
      <c r="M14" s="17"/>
      <c r="N14" s="17"/>
      <c r="O14" s="17"/>
      <c r="P14" s="17"/>
    </row>
    <row r="15" spans="1:16" s="22" customFormat="1" ht="18.75" customHeight="1" x14ac:dyDescent="0.3">
      <c r="A15" s="46"/>
      <c r="B15" s="27" t="s">
        <v>43</v>
      </c>
      <c r="C15" s="28">
        <f t="shared" ref="C15:J15" si="2">SUM(C13:C14)</f>
        <v>26</v>
      </c>
      <c r="D15" s="28">
        <f t="shared" si="2"/>
        <v>0</v>
      </c>
      <c r="E15" s="28">
        <f t="shared" si="2"/>
        <v>26</v>
      </c>
      <c r="F15" s="28">
        <f t="shared" si="2"/>
        <v>26</v>
      </c>
      <c r="G15" s="28">
        <f t="shared" si="2"/>
        <v>0</v>
      </c>
      <c r="H15" s="28">
        <f t="shared" si="2"/>
        <v>26</v>
      </c>
      <c r="I15" s="28">
        <f t="shared" si="2"/>
        <v>0</v>
      </c>
      <c r="J15" s="28">
        <f t="shared" si="2"/>
        <v>0</v>
      </c>
      <c r="K15" s="30"/>
      <c r="L15" s="31"/>
      <c r="M15" s="17"/>
      <c r="N15" s="17"/>
      <c r="O15" s="17"/>
      <c r="P15" s="17"/>
    </row>
    <row r="16" spans="1:16" s="22" customFormat="1" ht="18.75" customHeight="1" x14ac:dyDescent="0.25">
      <c r="A16" s="46" t="s">
        <v>17</v>
      </c>
      <c r="B16" s="24" t="s">
        <v>12</v>
      </c>
      <c r="C16" s="25">
        <v>3155</v>
      </c>
      <c r="D16" s="25">
        <v>5</v>
      </c>
      <c r="E16" s="25">
        <v>3160</v>
      </c>
      <c r="F16" s="25">
        <v>2867</v>
      </c>
      <c r="G16" s="25">
        <v>6</v>
      </c>
      <c r="H16" s="25">
        <v>2873</v>
      </c>
      <c r="I16" s="25">
        <v>282</v>
      </c>
      <c r="J16" s="25">
        <v>5</v>
      </c>
      <c r="K16" s="17"/>
      <c r="L16" s="17"/>
      <c r="M16" s="17"/>
      <c r="N16" s="17"/>
      <c r="O16" s="17"/>
      <c r="P16" s="17"/>
    </row>
    <row r="17" spans="1:20" s="22" customFormat="1" ht="18.75" customHeight="1" x14ac:dyDescent="0.25">
      <c r="A17" s="46"/>
      <c r="B17" s="24" t="s">
        <v>13</v>
      </c>
      <c r="C17" s="25">
        <v>14272</v>
      </c>
      <c r="D17" s="25">
        <v>35</v>
      </c>
      <c r="E17" s="25">
        <v>14307</v>
      </c>
      <c r="F17" s="25">
        <v>12201</v>
      </c>
      <c r="G17" s="25">
        <v>23</v>
      </c>
      <c r="H17" s="25">
        <v>12224</v>
      </c>
      <c r="I17" s="25">
        <v>2077</v>
      </c>
      <c r="J17" s="25">
        <v>6</v>
      </c>
      <c r="K17" s="17"/>
      <c r="L17" s="17"/>
      <c r="M17" s="17"/>
      <c r="N17" s="17"/>
      <c r="O17" s="17"/>
      <c r="P17" s="17"/>
    </row>
    <row r="18" spans="1:20" s="22" customFormat="1" ht="18.75" customHeight="1" x14ac:dyDescent="0.25">
      <c r="A18" s="46"/>
      <c r="B18" s="27" t="s">
        <v>43</v>
      </c>
      <c r="C18" s="28">
        <f t="shared" ref="C18:J18" si="3">SUM(C16:C17)</f>
        <v>17427</v>
      </c>
      <c r="D18" s="28">
        <f t="shared" si="3"/>
        <v>40</v>
      </c>
      <c r="E18" s="28">
        <f t="shared" si="3"/>
        <v>17467</v>
      </c>
      <c r="F18" s="28">
        <f t="shared" si="3"/>
        <v>15068</v>
      </c>
      <c r="G18" s="28">
        <f t="shared" si="3"/>
        <v>29</v>
      </c>
      <c r="H18" s="28">
        <f t="shared" si="3"/>
        <v>15097</v>
      </c>
      <c r="I18" s="28">
        <f t="shared" si="3"/>
        <v>2359</v>
      </c>
      <c r="J18" s="28">
        <f t="shared" si="3"/>
        <v>11</v>
      </c>
      <c r="K18" s="29"/>
      <c r="L18" s="17"/>
      <c r="M18" s="17"/>
      <c r="N18" s="17"/>
      <c r="O18" s="17"/>
      <c r="P18" s="17"/>
    </row>
    <row r="19" spans="1:20" s="22" customFormat="1" ht="18.75" customHeight="1" x14ac:dyDescent="0.25">
      <c r="A19" s="46" t="s">
        <v>18</v>
      </c>
      <c r="B19" s="24" t="s">
        <v>12</v>
      </c>
      <c r="C19" s="25">
        <v>15386</v>
      </c>
      <c r="D19" s="25">
        <v>9</v>
      </c>
      <c r="E19" s="25">
        <v>15395</v>
      </c>
      <c r="F19" s="25">
        <v>14665</v>
      </c>
      <c r="G19" s="25">
        <v>9</v>
      </c>
      <c r="H19" s="25">
        <v>14674</v>
      </c>
      <c r="I19" s="25">
        <v>717</v>
      </c>
      <c r="J19" s="25">
        <v>4</v>
      </c>
      <c r="K19" s="17"/>
      <c r="L19" s="17"/>
      <c r="M19" s="17"/>
      <c r="N19" s="17"/>
      <c r="O19" s="17"/>
      <c r="P19" s="17"/>
    </row>
    <row r="20" spans="1:20" s="22" customFormat="1" ht="18.75" customHeight="1" x14ac:dyDescent="0.25">
      <c r="A20" s="46"/>
      <c r="B20" s="24" t="s">
        <v>13</v>
      </c>
      <c r="C20" s="25">
        <v>3193</v>
      </c>
      <c r="D20" s="25">
        <v>3</v>
      </c>
      <c r="E20" s="25">
        <v>3196</v>
      </c>
      <c r="F20" s="25">
        <v>3042</v>
      </c>
      <c r="G20" s="25">
        <v>4</v>
      </c>
      <c r="H20" s="25">
        <v>3046</v>
      </c>
      <c r="I20" s="25">
        <v>149</v>
      </c>
      <c r="J20" s="25">
        <v>1</v>
      </c>
      <c r="K20" s="17"/>
      <c r="L20" s="17"/>
      <c r="M20" s="17"/>
      <c r="N20" s="17"/>
      <c r="O20" s="17"/>
      <c r="P20" s="17"/>
    </row>
    <row r="21" spans="1:20" s="22" customFormat="1" ht="18.75" customHeight="1" x14ac:dyDescent="0.25">
      <c r="A21" s="46"/>
      <c r="B21" s="27" t="s">
        <v>44</v>
      </c>
      <c r="C21" s="28">
        <f t="shared" ref="C21:J21" si="4">SUM(C19:C20)</f>
        <v>18579</v>
      </c>
      <c r="D21" s="28">
        <f t="shared" si="4"/>
        <v>12</v>
      </c>
      <c r="E21" s="28">
        <f t="shared" si="4"/>
        <v>18591</v>
      </c>
      <c r="F21" s="28">
        <f t="shared" si="4"/>
        <v>17707</v>
      </c>
      <c r="G21" s="28">
        <f t="shared" si="4"/>
        <v>13</v>
      </c>
      <c r="H21" s="28">
        <f t="shared" si="4"/>
        <v>17720</v>
      </c>
      <c r="I21" s="28">
        <f t="shared" si="4"/>
        <v>866</v>
      </c>
      <c r="J21" s="28">
        <f t="shared" si="4"/>
        <v>5</v>
      </c>
      <c r="K21" s="29"/>
      <c r="L21" s="17"/>
      <c r="M21" s="17"/>
      <c r="N21" s="17"/>
      <c r="O21" s="17"/>
      <c r="P21" s="17"/>
    </row>
    <row r="22" spans="1:20" s="22" customFormat="1" ht="18.75" customHeight="1" x14ac:dyDescent="0.25">
      <c r="A22" s="46" t="s">
        <v>19</v>
      </c>
      <c r="B22" s="24" t="s">
        <v>12</v>
      </c>
      <c r="C22" s="25">
        <v>40578</v>
      </c>
      <c r="D22" s="25">
        <v>389</v>
      </c>
      <c r="E22" s="25">
        <v>40967</v>
      </c>
      <c r="F22" s="25">
        <v>28483</v>
      </c>
      <c r="G22" s="25">
        <v>256</v>
      </c>
      <c r="H22" s="25">
        <v>28739</v>
      </c>
      <c r="I22" s="25">
        <v>12057</v>
      </c>
      <c r="J22" s="25">
        <v>171</v>
      </c>
      <c r="K22" s="17"/>
      <c r="L22" s="17"/>
      <c r="M22" s="17"/>
      <c r="N22" s="17"/>
      <c r="O22" s="17"/>
      <c r="P22" s="17"/>
    </row>
    <row r="23" spans="1:20" s="22" customFormat="1" ht="18.75" customHeight="1" x14ac:dyDescent="0.25">
      <c r="A23" s="46"/>
      <c r="B23" s="24" t="s">
        <v>13</v>
      </c>
      <c r="C23" s="25">
        <v>42934</v>
      </c>
      <c r="D23" s="25">
        <v>178</v>
      </c>
      <c r="E23" s="25">
        <v>43112</v>
      </c>
      <c r="F23" s="25">
        <v>35024</v>
      </c>
      <c r="G23" s="25">
        <v>115</v>
      </c>
      <c r="H23" s="25">
        <v>35139</v>
      </c>
      <c r="I23" s="25">
        <v>7933</v>
      </c>
      <c r="J23" s="25">
        <v>40</v>
      </c>
      <c r="K23" s="17"/>
      <c r="L23" s="17"/>
      <c r="M23" s="17"/>
      <c r="N23" s="17"/>
      <c r="O23" s="17"/>
      <c r="P23" s="17"/>
    </row>
    <row r="24" spans="1:20" s="22" customFormat="1" ht="18.75" customHeight="1" x14ac:dyDescent="0.25">
      <c r="A24" s="46"/>
      <c r="B24" s="27" t="s">
        <v>44</v>
      </c>
      <c r="C24" s="28">
        <f t="shared" ref="C24:J24" si="5">SUM(C22:C23)</f>
        <v>83512</v>
      </c>
      <c r="D24" s="28">
        <f t="shared" si="5"/>
        <v>567</v>
      </c>
      <c r="E24" s="28">
        <f t="shared" si="5"/>
        <v>84079</v>
      </c>
      <c r="F24" s="28">
        <f t="shared" si="5"/>
        <v>63507</v>
      </c>
      <c r="G24" s="28">
        <f t="shared" si="5"/>
        <v>371</v>
      </c>
      <c r="H24" s="28">
        <f t="shared" si="5"/>
        <v>63878</v>
      </c>
      <c r="I24" s="28">
        <f t="shared" si="5"/>
        <v>19990</v>
      </c>
      <c r="J24" s="28">
        <f t="shared" si="5"/>
        <v>211</v>
      </c>
      <c r="K24" s="29"/>
      <c r="L24" s="17"/>
      <c r="M24" s="17"/>
      <c r="N24" s="17"/>
      <c r="O24" s="17"/>
      <c r="P24" s="17"/>
    </row>
    <row r="25" spans="1:20" s="22" customFormat="1" ht="18.75" customHeight="1" x14ac:dyDescent="0.25">
      <c r="A25" s="43" t="s">
        <v>45</v>
      </c>
      <c r="B25" s="24" t="s">
        <v>12</v>
      </c>
      <c r="C25" s="32">
        <f>C7+C10+C13+C16+C19+C22</f>
        <v>71456</v>
      </c>
      <c r="D25" s="32">
        <f t="shared" ref="D25:J26" si="6">D7+D10+D13+D16+D19+D22</f>
        <v>521</v>
      </c>
      <c r="E25" s="32">
        <f t="shared" si="6"/>
        <v>71977</v>
      </c>
      <c r="F25" s="32">
        <f t="shared" si="6"/>
        <v>55164</v>
      </c>
      <c r="G25" s="32">
        <f t="shared" si="6"/>
        <v>351</v>
      </c>
      <c r="H25" s="32">
        <f t="shared" si="6"/>
        <v>55515</v>
      </c>
      <c r="I25" s="32">
        <f t="shared" si="6"/>
        <v>16227</v>
      </c>
      <c r="J25" s="32">
        <f t="shared" si="6"/>
        <v>235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s="22" customFormat="1" ht="18.75" customHeight="1" x14ac:dyDescent="0.25">
      <c r="A26" s="44"/>
      <c r="B26" s="24" t="s">
        <v>13</v>
      </c>
      <c r="C26" s="32">
        <f>C8+C11+C14+C17+C20+C23</f>
        <v>127212</v>
      </c>
      <c r="D26" s="32">
        <f t="shared" si="6"/>
        <v>633</v>
      </c>
      <c r="E26" s="32">
        <f t="shared" si="6"/>
        <v>127845</v>
      </c>
      <c r="F26" s="32">
        <f t="shared" si="6"/>
        <v>99828</v>
      </c>
      <c r="G26" s="32">
        <f t="shared" si="6"/>
        <v>360</v>
      </c>
      <c r="H26" s="32">
        <f t="shared" si="6"/>
        <v>100188</v>
      </c>
      <c r="I26" s="32">
        <f t="shared" si="6"/>
        <v>27461</v>
      </c>
      <c r="J26" s="32">
        <f t="shared" si="6"/>
        <v>196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s="22" customFormat="1" ht="18.75" customHeight="1" x14ac:dyDescent="0.25">
      <c r="A27" s="45"/>
      <c r="B27" s="27" t="s">
        <v>43</v>
      </c>
      <c r="C27" s="28">
        <f t="shared" ref="C27:I27" si="7">C9+C12+C15+C18+C21+C24</f>
        <v>198668</v>
      </c>
      <c r="D27" s="28">
        <f t="shared" si="7"/>
        <v>1154</v>
      </c>
      <c r="E27" s="28">
        <f t="shared" si="7"/>
        <v>199822</v>
      </c>
      <c r="F27" s="28">
        <f t="shared" si="7"/>
        <v>154992</v>
      </c>
      <c r="G27" s="28">
        <f t="shared" si="7"/>
        <v>711</v>
      </c>
      <c r="H27" s="28">
        <f t="shared" si="7"/>
        <v>155703</v>
      </c>
      <c r="I27" s="28">
        <f t="shared" si="7"/>
        <v>43688</v>
      </c>
      <c r="J27" s="28">
        <f>J9+J12+J15+J18+J21+J24</f>
        <v>431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9" spans="1:20" x14ac:dyDescent="0.25">
      <c r="A29" s="17" t="s">
        <v>46</v>
      </c>
      <c r="B29" s="33"/>
      <c r="D29" s="34"/>
      <c r="F29" s="34"/>
    </row>
    <row r="30" spans="1:20" x14ac:dyDescent="0.25">
      <c r="A30" s="17" t="s">
        <v>47</v>
      </c>
    </row>
    <row r="31" spans="1:20" x14ac:dyDescent="0.25">
      <c r="A31" s="17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rintOptions horizontalCentered="1"/>
  <pageMargins left="0.35433070866141736" right="0.2755905511811023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H8" sqref="H8"/>
    </sheetView>
  </sheetViews>
  <sheetFormatPr defaultColWidth="8" defaultRowHeight="16.5" x14ac:dyDescent="0.25"/>
  <cols>
    <col min="1" max="1" width="8" customWidth="1"/>
    <col min="2" max="2" width="5.25" customWidth="1"/>
    <col min="3" max="3" width="9" customWidth="1"/>
    <col min="4" max="4" width="8.375" customWidth="1"/>
    <col min="5" max="5" width="8.75" customWidth="1"/>
    <col min="6" max="6" width="8.5" customWidth="1"/>
    <col min="7" max="7" width="8.375" customWidth="1"/>
    <col min="8" max="8" width="8.5" customWidth="1"/>
    <col min="9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49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14113</v>
      </c>
      <c r="D7" s="8">
        <v>161</v>
      </c>
      <c r="E7" s="8">
        <v>14274</v>
      </c>
      <c r="F7" s="8">
        <v>10228</v>
      </c>
      <c r="G7" s="8">
        <v>139</v>
      </c>
      <c r="H7" s="8">
        <v>10367</v>
      </c>
      <c r="I7" s="8">
        <v>3838</v>
      </c>
      <c r="J7" s="8">
        <v>69</v>
      </c>
      <c r="K7" s="9"/>
    </row>
    <row r="8" spans="1:16" s="5" customFormat="1" ht="18.75" customHeight="1" x14ac:dyDescent="0.25">
      <c r="A8" s="47"/>
      <c r="B8" s="7" t="s">
        <v>13</v>
      </c>
      <c r="C8" s="8">
        <v>72385</v>
      </c>
      <c r="D8" s="8">
        <v>566</v>
      </c>
      <c r="E8" s="8">
        <v>72951</v>
      </c>
      <c r="F8" s="8">
        <v>53338</v>
      </c>
      <c r="G8" s="8">
        <v>433</v>
      </c>
      <c r="H8" s="8">
        <v>53771</v>
      </c>
      <c r="I8" s="8">
        <v>18964</v>
      </c>
      <c r="J8" s="8">
        <v>216</v>
      </c>
      <c r="K8" s="9"/>
    </row>
    <row r="9" spans="1:16" s="5" customFormat="1" ht="18.75" customHeight="1" x14ac:dyDescent="0.25">
      <c r="A9" s="47"/>
      <c r="B9" s="10" t="s">
        <v>14</v>
      </c>
      <c r="C9" s="11">
        <v>86498</v>
      </c>
      <c r="D9" s="11">
        <v>727</v>
      </c>
      <c r="E9" s="11">
        <v>87225</v>
      </c>
      <c r="F9" s="11">
        <v>63566</v>
      </c>
      <c r="G9" s="11">
        <v>572</v>
      </c>
      <c r="H9" s="11">
        <v>64138</v>
      </c>
      <c r="I9" s="11">
        <v>22802</v>
      </c>
      <c r="J9" s="11">
        <v>285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3292</v>
      </c>
      <c r="D16" s="8">
        <v>16</v>
      </c>
      <c r="E16" s="8">
        <v>3308</v>
      </c>
      <c r="F16" s="8">
        <v>2941</v>
      </c>
      <c r="G16" s="8">
        <v>9</v>
      </c>
      <c r="H16" s="8">
        <v>2950</v>
      </c>
      <c r="I16" s="8">
        <v>353</v>
      </c>
      <c r="J16" s="8">
        <v>5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14635</v>
      </c>
      <c r="D17" s="8">
        <v>46</v>
      </c>
      <c r="E17" s="8">
        <v>14681</v>
      </c>
      <c r="F17" s="8">
        <v>12434</v>
      </c>
      <c r="G17" s="8">
        <v>29</v>
      </c>
      <c r="H17" s="8">
        <v>12463</v>
      </c>
      <c r="I17" s="8">
        <v>2212</v>
      </c>
      <c r="J17" s="8">
        <v>6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17927</v>
      </c>
      <c r="D18" s="11">
        <v>62</v>
      </c>
      <c r="E18" s="11">
        <v>17989</v>
      </c>
      <c r="F18" s="11">
        <v>15375</v>
      </c>
      <c r="G18" s="11">
        <v>38</v>
      </c>
      <c r="H18" s="11">
        <v>15413</v>
      </c>
      <c r="I18" s="11">
        <v>2565</v>
      </c>
      <c r="J18" s="11">
        <v>11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15572</v>
      </c>
      <c r="D19" s="8">
        <v>15</v>
      </c>
      <c r="E19" s="8">
        <v>15587</v>
      </c>
      <c r="F19" s="8">
        <v>14804</v>
      </c>
      <c r="G19" s="8">
        <v>24</v>
      </c>
      <c r="H19" s="8">
        <v>14828</v>
      </c>
      <c r="I19" s="8">
        <v>752</v>
      </c>
      <c r="J19" s="8">
        <v>7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3227</v>
      </c>
      <c r="D20" s="8">
        <v>0</v>
      </c>
      <c r="E20" s="8">
        <v>3227</v>
      </c>
      <c r="F20" s="8">
        <v>3082</v>
      </c>
      <c r="G20" s="8">
        <v>10</v>
      </c>
      <c r="H20" s="8">
        <v>3092</v>
      </c>
      <c r="I20" s="8">
        <v>134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18799</v>
      </c>
      <c r="D21" s="11">
        <v>15</v>
      </c>
      <c r="E21" s="11">
        <v>18814</v>
      </c>
      <c r="F21" s="11">
        <v>17886</v>
      </c>
      <c r="G21" s="11">
        <v>34</v>
      </c>
      <c r="H21" s="11">
        <v>17920</v>
      </c>
      <c r="I21" s="11">
        <v>886</v>
      </c>
      <c r="J21" s="11">
        <v>8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47842</v>
      </c>
      <c r="D22" s="8">
        <v>752</v>
      </c>
      <c r="E22" s="8">
        <v>48594</v>
      </c>
      <c r="F22" s="8">
        <v>31731</v>
      </c>
      <c r="G22" s="8">
        <v>440</v>
      </c>
      <c r="H22" s="8">
        <v>32171</v>
      </c>
      <c r="I22" s="8">
        <v>16244</v>
      </c>
      <c r="J22" s="8">
        <v>179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45626</v>
      </c>
      <c r="D23" s="8">
        <v>281</v>
      </c>
      <c r="E23" s="8">
        <v>45907</v>
      </c>
      <c r="F23" s="8">
        <v>36684</v>
      </c>
      <c r="G23" s="8">
        <v>198</v>
      </c>
      <c r="H23" s="8">
        <v>36882</v>
      </c>
      <c r="I23" s="8">
        <v>8966</v>
      </c>
      <c r="J23" s="8">
        <v>59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93468</v>
      </c>
      <c r="D24" s="11">
        <v>1033</v>
      </c>
      <c r="E24" s="11">
        <v>94501</v>
      </c>
      <c r="F24" s="11">
        <v>68415</v>
      </c>
      <c r="G24" s="11">
        <v>638</v>
      </c>
      <c r="H24" s="11">
        <v>69053</v>
      </c>
      <c r="I24" s="11">
        <v>25210</v>
      </c>
      <c r="J24" s="11">
        <v>238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80857</v>
      </c>
      <c r="D25" s="14">
        <v>944</v>
      </c>
      <c r="E25" s="14">
        <v>81801</v>
      </c>
      <c r="F25" s="14">
        <v>59741</v>
      </c>
      <c r="G25" s="14">
        <v>612</v>
      </c>
      <c r="H25" s="14">
        <v>60353</v>
      </c>
      <c r="I25" s="14">
        <v>21188</v>
      </c>
      <c r="J25" s="14">
        <v>260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135892</v>
      </c>
      <c r="D26" s="14">
        <v>893</v>
      </c>
      <c r="E26" s="14">
        <v>136785</v>
      </c>
      <c r="F26" s="14">
        <v>105557</v>
      </c>
      <c r="G26" s="14">
        <v>670</v>
      </c>
      <c r="H26" s="14">
        <v>106227</v>
      </c>
      <c r="I26" s="14">
        <v>30276</v>
      </c>
      <c r="J26" s="14">
        <v>282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216749</v>
      </c>
      <c r="D27" s="11">
        <v>1837</v>
      </c>
      <c r="E27" s="11">
        <v>218586</v>
      </c>
      <c r="F27" s="11">
        <v>165298</v>
      </c>
      <c r="G27" s="11">
        <v>1282</v>
      </c>
      <c r="H27" s="11">
        <v>166580</v>
      </c>
      <c r="I27" s="11">
        <v>51464</v>
      </c>
      <c r="J27" s="11">
        <v>542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rintOptions horizontalCentered="1"/>
  <pageMargins left="0.35433070866141703" right="0.27559055118110198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K8" sqref="K8"/>
    </sheetView>
  </sheetViews>
  <sheetFormatPr defaultColWidth="8" defaultRowHeight="16.5" x14ac:dyDescent="0.25"/>
  <cols>
    <col min="1" max="1" width="8" customWidth="1"/>
    <col min="2" max="2" width="5.25" customWidth="1"/>
    <col min="3" max="3" width="9" customWidth="1"/>
    <col min="4" max="4" width="8.375" customWidth="1"/>
    <col min="5" max="5" width="8.75" customWidth="1"/>
    <col min="6" max="6" width="8.5" customWidth="1"/>
    <col min="7" max="7" width="8.375" customWidth="1"/>
    <col min="8" max="8" width="8.5" customWidth="1"/>
    <col min="9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48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14274</v>
      </c>
      <c r="D7" s="8">
        <v>177</v>
      </c>
      <c r="E7" s="8">
        <v>14451</v>
      </c>
      <c r="F7" s="8">
        <v>10367</v>
      </c>
      <c r="G7" s="8">
        <v>242</v>
      </c>
      <c r="H7" s="8">
        <v>10609</v>
      </c>
      <c r="I7" s="8">
        <v>3797</v>
      </c>
      <c r="J7" s="8">
        <v>45</v>
      </c>
      <c r="K7" s="9"/>
    </row>
    <row r="8" spans="1:16" s="5" customFormat="1" ht="18.75" customHeight="1" x14ac:dyDescent="0.25">
      <c r="A8" s="47"/>
      <c r="B8" s="7" t="s">
        <v>13</v>
      </c>
      <c r="C8" s="8">
        <v>72951</v>
      </c>
      <c r="D8" s="8">
        <v>557</v>
      </c>
      <c r="E8" s="8">
        <v>73508</v>
      </c>
      <c r="F8" s="8">
        <v>53771</v>
      </c>
      <c r="G8" s="8">
        <v>789</v>
      </c>
      <c r="H8" s="8">
        <v>54560</v>
      </c>
      <c r="I8" s="8">
        <v>18853</v>
      </c>
      <c r="J8" s="8">
        <v>95</v>
      </c>
      <c r="K8" s="9"/>
    </row>
    <row r="9" spans="1:16" s="5" customFormat="1" ht="18.75" customHeight="1" x14ac:dyDescent="0.25">
      <c r="A9" s="47"/>
      <c r="B9" s="10" t="s">
        <v>14</v>
      </c>
      <c r="C9" s="11">
        <v>87225</v>
      </c>
      <c r="D9" s="11">
        <v>734</v>
      </c>
      <c r="E9" s="11">
        <v>87959</v>
      </c>
      <c r="F9" s="11">
        <v>64138</v>
      </c>
      <c r="G9" s="11">
        <v>1031</v>
      </c>
      <c r="H9" s="11">
        <v>65169</v>
      </c>
      <c r="I9" s="11">
        <v>22650</v>
      </c>
      <c r="J9" s="11">
        <v>140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3308</v>
      </c>
      <c r="D16" s="8">
        <v>19</v>
      </c>
      <c r="E16" s="8">
        <v>3327</v>
      </c>
      <c r="F16" s="8">
        <v>2950</v>
      </c>
      <c r="G16" s="8">
        <v>16</v>
      </c>
      <c r="H16" s="8">
        <v>2966</v>
      </c>
      <c r="I16" s="8">
        <v>354</v>
      </c>
      <c r="J16" s="8">
        <v>7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14681</v>
      </c>
      <c r="D17" s="8">
        <v>51</v>
      </c>
      <c r="E17" s="8">
        <v>14732</v>
      </c>
      <c r="F17" s="8">
        <v>12463</v>
      </c>
      <c r="G17" s="8">
        <v>39</v>
      </c>
      <c r="H17" s="8">
        <v>12502</v>
      </c>
      <c r="I17" s="8">
        <v>2226</v>
      </c>
      <c r="J17" s="8">
        <v>4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17989</v>
      </c>
      <c r="D18" s="11">
        <v>70</v>
      </c>
      <c r="E18" s="11">
        <v>18059</v>
      </c>
      <c r="F18" s="11">
        <v>15413</v>
      </c>
      <c r="G18" s="11">
        <v>55</v>
      </c>
      <c r="H18" s="11">
        <v>15468</v>
      </c>
      <c r="I18" s="11">
        <v>2580</v>
      </c>
      <c r="J18" s="11">
        <v>11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15587</v>
      </c>
      <c r="D19" s="8">
        <v>18</v>
      </c>
      <c r="E19" s="8">
        <v>15605</v>
      </c>
      <c r="F19" s="8">
        <v>14828</v>
      </c>
      <c r="G19" s="8">
        <v>28</v>
      </c>
      <c r="H19" s="8">
        <v>14856</v>
      </c>
      <c r="I19" s="8">
        <v>742</v>
      </c>
      <c r="J19" s="8">
        <v>7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3227</v>
      </c>
      <c r="D20" s="8">
        <v>6</v>
      </c>
      <c r="E20" s="8">
        <v>3233</v>
      </c>
      <c r="F20" s="8">
        <v>3092</v>
      </c>
      <c r="G20" s="8">
        <v>6</v>
      </c>
      <c r="H20" s="8">
        <v>3098</v>
      </c>
      <c r="I20" s="8">
        <v>135</v>
      </c>
      <c r="J20" s="8">
        <v>0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18814</v>
      </c>
      <c r="D21" s="11">
        <v>24</v>
      </c>
      <c r="E21" s="11">
        <v>18838</v>
      </c>
      <c r="F21" s="11">
        <v>17920</v>
      </c>
      <c r="G21" s="11">
        <v>34</v>
      </c>
      <c r="H21" s="11">
        <v>17954</v>
      </c>
      <c r="I21" s="11">
        <v>877</v>
      </c>
      <c r="J21" s="11">
        <v>7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48594</v>
      </c>
      <c r="D22" s="8">
        <v>680</v>
      </c>
      <c r="E22" s="8">
        <v>49274</v>
      </c>
      <c r="F22" s="8">
        <v>32171</v>
      </c>
      <c r="G22" s="8">
        <v>960</v>
      </c>
      <c r="H22" s="8">
        <v>33131</v>
      </c>
      <c r="I22" s="8">
        <v>15950</v>
      </c>
      <c r="J22" s="8">
        <v>193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45907</v>
      </c>
      <c r="D23" s="8">
        <v>211</v>
      </c>
      <c r="E23" s="8">
        <v>46118</v>
      </c>
      <c r="F23" s="8">
        <v>36882</v>
      </c>
      <c r="G23" s="8">
        <v>356</v>
      </c>
      <c r="H23" s="8">
        <v>37238</v>
      </c>
      <c r="I23" s="8">
        <v>8835</v>
      </c>
      <c r="J23" s="8">
        <v>45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94501</v>
      </c>
      <c r="D24" s="11">
        <v>891</v>
      </c>
      <c r="E24" s="11">
        <v>95392</v>
      </c>
      <c r="F24" s="11">
        <v>69053</v>
      </c>
      <c r="G24" s="11">
        <v>1316</v>
      </c>
      <c r="H24" s="11">
        <v>70369</v>
      </c>
      <c r="I24" s="11">
        <v>24785</v>
      </c>
      <c r="J24" s="11">
        <v>238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81801</v>
      </c>
      <c r="D25" s="14">
        <v>894</v>
      </c>
      <c r="E25" s="14">
        <v>82695</v>
      </c>
      <c r="F25" s="14">
        <v>60353</v>
      </c>
      <c r="G25" s="14">
        <v>1246</v>
      </c>
      <c r="H25" s="14">
        <v>61599</v>
      </c>
      <c r="I25" s="14">
        <v>20844</v>
      </c>
      <c r="J25" s="14">
        <v>252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136785</v>
      </c>
      <c r="D26" s="14">
        <v>825</v>
      </c>
      <c r="E26" s="14">
        <v>137610</v>
      </c>
      <c r="F26" s="14">
        <v>106227</v>
      </c>
      <c r="G26" s="14">
        <v>1190</v>
      </c>
      <c r="H26" s="14">
        <v>107417</v>
      </c>
      <c r="I26" s="14">
        <v>30049</v>
      </c>
      <c r="J26" s="14">
        <v>144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f>C25+C26</f>
        <v>218586</v>
      </c>
      <c r="D27" s="11">
        <f t="shared" ref="D27:J27" si="0">D25+D26</f>
        <v>1719</v>
      </c>
      <c r="E27" s="11">
        <f t="shared" si="0"/>
        <v>220305</v>
      </c>
      <c r="F27" s="11">
        <f t="shared" si="0"/>
        <v>166580</v>
      </c>
      <c r="G27" s="11">
        <f t="shared" si="0"/>
        <v>2436</v>
      </c>
      <c r="H27" s="11">
        <f t="shared" si="0"/>
        <v>169016</v>
      </c>
      <c r="I27" s="11">
        <f t="shared" si="0"/>
        <v>50893</v>
      </c>
      <c r="J27" s="11">
        <f t="shared" si="0"/>
        <v>396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rintOptions horizontalCentered="1"/>
  <pageMargins left="0.35433070866141703" right="0.27559055118110198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J15" sqref="J15"/>
    </sheetView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24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12418</v>
      </c>
      <c r="D7" s="8">
        <v>104</v>
      </c>
      <c r="E7" s="8">
        <v>12522</v>
      </c>
      <c r="F7" s="8">
        <v>9192</v>
      </c>
      <c r="G7" s="8">
        <v>70</v>
      </c>
      <c r="H7" s="8">
        <v>9262</v>
      </c>
      <c r="I7" s="8">
        <v>3224</v>
      </c>
      <c r="J7" s="8">
        <v>36</v>
      </c>
      <c r="K7" s="9"/>
    </row>
    <row r="8" spans="1:16" s="5" customFormat="1" ht="18.75" customHeight="1" x14ac:dyDescent="0.25">
      <c r="A8" s="47"/>
      <c r="B8" s="7" t="s">
        <v>13</v>
      </c>
      <c r="C8" s="8">
        <v>67211</v>
      </c>
      <c r="D8" s="8">
        <v>436</v>
      </c>
      <c r="E8" s="8">
        <v>67647</v>
      </c>
      <c r="F8" s="8">
        <v>49760</v>
      </c>
      <c r="G8" s="8">
        <v>223</v>
      </c>
      <c r="H8" s="8">
        <v>49983</v>
      </c>
      <c r="I8" s="8">
        <v>17543</v>
      </c>
      <c r="J8" s="8">
        <v>121</v>
      </c>
      <c r="K8" s="9"/>
    </row>
    <row r="9" spans="1:16" s="5" customFormat="1" ht="18.75" customHeight="1" x14ac:dyDescent="0.25">
      <c r="A9" s="47"/>
      <c r="B9" s="10" t="s">
        <v>14</v>
      </c>
      <c r="C9" s="11">
        <f t="shared" ref="C9:J9" si="0">SUM(C7:C8)</f>
        <v>79629</v>
      </c>
      <c r="D9" s="11">
        <f t="shared" si="0"/>
        <v>540</v>
      </c>
      <c r="E9" s="11">
        <f t="shared" si="0"/>
        <v>80169</v>
      </c>
      <c r="F9" s="11">
        <f t="shared" si="0"/>
        <v>58952</v>
      </c>
      <c r="G9" s="11">
        <f t="shared" si="0"/>
        <v>293</v>
      </c>
      <c r="H9" s="11">
        <f t="shared" si="0"/>
        <v>59245</v>
      </c>
      <c r="I9" s="11">
        <f t="shared" si="0"/>
        <v>20767</v>
      </c>
      <c r="J9" s="11">
        <f t="shared" si="0"/>
        <v>157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f t="shared" ref="C12:J12" si="1">SUM(C10:C11)</f>
        <v>30</v>
      </c>
      <c r="D12" s="11">
        <f t="shared" si="1"/>
        <v>0</v>
      </c>
      <c r="E12" s="11">
        <f t="shared" si="1"/>
        <v>30</v>
      </c>
      <c r="F12" s="11">
        <f t="shared" si="1"/>
        <v>30</v>
      </c>
      <c r="G12" s="11">
        <f t="shared" si="1"/>
        <v>0</v>
      </c>
      <c r="H12" s="11">
        <f t="shared" si="1"/>
        <v>30</v>
      </c>
      <c r="I12" s="11">
        <f t="shared" si="1"/>
        <v>0</v>
      </c>
      <c r="J12" s="11">
        <f t="shared" si="1"/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f t="shared" ref="C15:J15" si="2">SUM(C13:C14)</f>
        <v>26</v>
      </c>
      <c r="D15" s="11">
        <f t="shared" si="2"/>
        <v>0</v>
      </c>
      <c r="E15" s="11">
        <f t="shared" si="2"/>
        <v>26</v>
      </c>
      <c r="F15" s="11">
        <f t="shared" si="2"/>
        <v>26</v>
      </c>
      <c r="G15" s="11">
        <f t="shared" si="2"/>
        <v>0</v>
      </c>
      <c r="H15" s="11">
        <f t="shared" si="2"/>
        <v>26</v>
      </c>
      <c r="I15" s="11">
        <f t="shared" si="2"/>
        <v>0</v>
      </c>
      <c r="J15" s="11">
        <f t="shared" si="2"/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3160</v>
      </c>
      <c r="D16" s="8">
        <v>6</v>
      </c>
      <c r="E16" s="8">
        <v>3166</v>
      </c>
      <c r="F16" s="8">
        <v>2873</v>
      </c>
      <c r="G16" s="8">
        <v>3</v>
      </c>
      <c r="H16" s="8">
        <v>2876</v>
      </c>
      <c r="I16" s="8">
        <v>288</v>
      </c>
      <c r="J16" s="8">
        <v>2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14307</v>
      </c>
      <c r="D17" s="8">
        <v>28</v>
      </c>
      <c r="E17" s="8">
        <v>14335</v>
      </c>
      <c r="F17" s="8">
        <v>12224</v>
      </c>
      <c r="G17" s="8">
        <v>15</v>
      </c>
      <c r="H17" s="8">
        <v>12239</v>
      </c>
      <c r="I17" s="8">
        <v>2092</v>
      </c>
      <c r="J17" s="8">
        <v>4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f t="shared" ref="C18:J18" si="3">SUM(C16:C17)</f>
        <v>17467</v>
      </c>
      <c r="D18" s="11">
        <f t="shared" si="3"/>
        <v>34</v>
      </c>
      <c r="E18" s="11">
        <f t="shared" si="3"/>
        <v>17501</v>
      </c>
      <c r="F18" s="11">
        <f t="shared" si="3"/>
        <v>15097</v>
      </c>
      <c r="G18" s="11">
        <f t="shared" si="3"/>
        <v>18</v>
      </c>
      <c r="H18" s="11">
        <f t="shared" si="3"/>
        <v>15115</v>
      </c>
      <c r="I18" s="11">
        <f t="shared" si="3"/>
        <v>2380</v>
      </c>
      <c r="J18" s="11">
        <f t="shared" si="3"/>
        <v>6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15395</v>
      </c>
      <c r="D19" s="8">
        <v>18</v>
      </c>
      <c r="E19" s="8">
        <v>15413</v>
      </c>
      <c r="F19" s="8">
        <v>14674</v>
      </c>
      <c r="G19" s="8">
        <v>7</v>
      </c>
      <c r="H19" s="8">
        <v>14681</v>
      </c>
      <c r="I19" s="8">
        <v>726</v>
      </c>
      <c r="J19" s="8">
        <v>6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3196</v>
      </c>
      <c r="D20" s="8">
        <v>5</v>
      </c>
      <c r="E20" s="8">
        <v>3201</v>
      </c>
      <c r="F20" s="8">
        <v>3046</v>
      </c>
      <c r="G20" s="8">
        <v>2</v>
      </c>
      <c r="H20" s="8">
        <v>3048</v>
      </c>
      <c r="I20" s="8">
        <v>153</v>
      </c>
      <c r="J20" s="8">
        <v>0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f t="shared" ref="C21:J21" si="4">SUM(C19:C20)</f>
        <v>18591</v>
      </c>
      <c r="D21" s="11">
        <f t="shared" si="4"/>
        <v>23</v>
      </c>
      <c r="E21" s="11">
        <f t="shared" si="4"/>
        <v>18614</v>
      </c>
      <c r="F21" s="11">
        <f t="shared" si="4"/>
        <v>17720</v>
      </c>
      <c r="G21" s="11">
        <f t="shared" si="4"/>
        <v>9</v>
      </c>
      <c r="H21" s="11">
        <f t="shared" si="4"/>
        <v>17729</v>
      </c>
      <c r="I21" s="11">
        <f t="shared" si="4"/>
        <v>879</v>
      </c>
      <c r="J21" s="11">
        <f t="shared" si="4"/>
        <v>6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40967</v>
      </c>
      <c r="D22" s="8">
        <v>296</v>
      </c>
      <c r="E22" s="8">
        <v>41263</v>
      </c>
      <c r="F22" s="8">
        <v>28739</v>
      </c>
      <c r="G22" s="8">
        <v>184</v>
      </c>
      <c r="H22" s="8">
        <v>28923</v>
      </c>
      <c r="I22" s="8">
        <v>12184</v>
      </c>
      <c r="J22" s="8">
        <v>156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43112</v>
      </c>
      <c r="D23" s="8">
        <v>156</v>
      </c>
      <c r="E23" s="8">
        <v>43268</v>
      </c>
      <c r="F23" s="8">
        <v>35139</v>
      </c>
      <c r="G23" s="8">
        <v>102</v>
      </c>
      <c r="H23" s="8">
        <v>35241</v>
      </c>
      <c r="I23" s="8">
        <v>7994</v>
      </c>
      <c r="J23" s="8">
        <v>33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f t="shared" ref="C24:J24" si="5">SUM(C22:C23)</f>
        <v>84079</v>
      </c>
      <c r="D24" s="11">
        <f t="shared" si="5"/>
        <v>452</v>
      </c>
      <c r="E24" s="11">
        <f t="shared" si="5"/>
        <v>84531</v>
      </c>
      <c r="F24" s="11">
        <f t="shared" si="5"/>
        <v>63878</v>
      </c>
      <c r="G24" s="11">
        <f t="shared" si="5"/>
        <v>286</v>
      </c>
      <c r="H24" s="11">
        <f t="shared" si="5"/>
        <v>64164</v>
      </c>
      <c r="I24" s="11">
        <f t="shared" si="5"/>
        <v>20178</v>
      </c>
      <c r="J24" s="11">
        <f t="shared" si="5"/>
        <v>189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f t="shared" ref="C25:J27" si="6">C7+C10+C13+C16+C19+C22</f>
        <v>71977</v>
      </c>
      <c r="D25" s="14">
        <f t="shared" si="6"/>
        <v>424</v>
      </c>
      <c r="E25" s="14">
        <f t="shared" si="6"/>
        <v>72401</v>
      </c>
      <c r="F25" s="14">
        <f t="shared" si="6"/>
        <v>55515</v>
      </c>
      <c r="G25" s="14">
        <f t="shared" si="6"/>
        <v>264</v>
      </c>
      <c r="H25" s="14">
        <f t="shared" si="6"/>
        <v>55779</v>
      </c>
      <c r="I25" s="14">
        <f t="shared" si="6"/>
        <v>16422</v>
      </c>
      <c r="J25" s="14">
        <f t="shared" si="6"/>
        <v>200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f t="shared" si="6"/>
        <v>127845</v>
      </c>
      <c r="D26" s="14">
        <f t="shared" si="6"/>
        <v>625</v>
      </c>
      <c r="E26" s="14">
        <f t="shared" si="6"/>
        <v>128470</v>
      </c>
      <c r="F26" s="14">
        <f t="shared" si="6"/>
        <v>100188</v>
      </c>
      <c r="G26" s="14">
        <f t="shared" si="6"/>
        <v>342</v>
      </c>
      <c r="H26" s="14">
        <f t="shared" si="6"/>
        <v>100530</v>
      </c>
      <c r="I26" s="14">
        <f t="shared" si="6"/>
        <v>27782</v>
      </c>
      <c r="J26" s="14">
        <f t="shared" si="6"/>
        <v>158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f t="shared" si="6"/>
        <v>199822</v>
      </c>
      <c r="D27" s="11">
        <f t="shared" si="6"/>
        <v>1049</v>
      </c>
      <c r="E27" s="11">
        <f t="shared" si="6"/>
        <v>200871</v>
      </c>
      <c r="F27" s="11">
        <f t="shared" si="6"/>
        <v>155703</v>
      </c>
      <c r="G27" s="11">
        <f t="shared" si="6"/>
        <v>606</v>
      </c>
      <c r="H27" s="11">
        <f t="shared" si="6"/>
        <v>156309</v>
      </c>
      <c r="I27" s="11">
        <f t="shared" si="6"/>
        <v>44204</v>
      </c>
      <c r="J27" s="11">
        <f t="shared" si="6"/>
        <v>358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62000000000000011" right="0.60000000000000009" top="1" bottom="1" header="0.5" footer="0.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25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12522</v>
      </c>
      <c r="D7" s="8">
        <v>264</v>
      </c>
      <c r="E7" s="8">
        <v>12786</v>
      </c>
      <c r="F7" s="8">
        <v>9262</v>
      </c>
      <c r="G7" s="8">
        <v>119</v>
      </c>
      <c r="H7" s="8">
        <v>9381</v>
      </c>
      <c r="I7" s="8">
        <v>3331</v>
      </c>
      <c r="J7" s="8">
        <v>74</v>
      </c>
      <c r="K7" s="9"/>
    </row>
    <row r="8" spans="1:16" s="5" customFormat="1" ht="18.75" customHeight="1" x14ac:dyDescent="0.25">
      <c r="A8" s="47"/>
      <c r="B8" s="7" t="s">
        <v>13</v>
      </c>
      <c r="C8" s="8">
        <v>67647</v>
      </c>
      <c r="D8" s="8">
        <v>657</v>
      </c>
      <c r="E8" s="8">
        <v>68304</v>
      </c>
      <c r="F8" s="8">
        <v>49983</v>
      </c>
      <c r="G8" s="8">
        <v>406</v>
      </c>
      <c r="H8" s="8">
        <v>50389</v>
      </c>
      <c r="I8" s="8">
        <v>17774</v>
      </c>
      <c r="J8" s="8">
        <v>141</v>
      </c>
      <c r="K8" s="9"/>
    </row>
    <row r="9" spans="1:16" s="5" customFormat="1" ht="18.75" customHeight="1" x14ac:dyDescent="0.25">
      <c r="A9" s="47"/>
      <c r="B9" s="10" t="s">
        <v>14</v>
      </c>
      <c r="C9" s="11">
        <v>80169</v>
      </c>
      <c r="D9" s="11">
        <v>921</v>
      </c>
      <c r="E9" s="11">
        <v>81090</v>
      </c>
      <c r="F9" s="11">
        <v>59245</v>
      </c>
      <c r="G9" s="11">
        <v>525</v>
      </c>
      <c r="H9" s="11">
        <v>59770</v>
      </c>
      <c r="I9" s="11">
        <v>21105</v>
      </c>
      <c r="J9" s="11">
        <v>215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3166</v>
      </c>
      <c r="D16" s="8">
        <v>24</v>
      </c>
      <c r="E16" s="8">
        <v>3190</v>
      </c>
      <c r="F16" s="8">
        <v>2876</v>
      </c>
      <c r="G16" s="8">
        <v>5</v>
      </c>
      <c r="H16" s="8">
        <v>2881</v>
      </c>
      <c r="I16" s="8">
        <v>308</v>
      </c>
      <c r="J16" s="8">
        <v>1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14335</v>
      </c>
      <c r="D17" s="8">
        <v>42</v>
      </c>
      <c r="E17" s="8">
        <v>14377</v>
      </c>
      <c r="F17" s="8">
        <v>12239</v>
      </c>
      <c r="G17" s="8">
        <v>24</v>
      </c>
      <c r="H17" s="8">
        <v>12263</v>
      </c>
      <c r="I17" s="8">
        <v>2109</v>
      </c>
      <c r="J17" s="8">
        <v>5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17501</v>
      </c>
      <c r="D18" s="11">
        <v>66</v>
      </c>
      <c r="E18" s="11">
        <v>17567</v>
      </c>
      <c r="F18" s="11">
        <v>15115</v>
      </c>
      <c r="G18" s="11">
        <v>29</v>
      </c>
      <c r="H18" s="11">
        <v>15144</v>
      </c>
      <c r="I18" s="11">
        <v>2417</v>
      </c>
      <c r="J18" s="11">
        <v>6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15413</v>
      </c>
      <c r="D19" s="8">
        <v>29</v>
      </c>
      <c r="E19" s="8">
        <v>15442</v>
      </c>
      <c r="F19" s="8">
        <v>14681</v>
      </c>
      <c r="G19" s="8">
        <v>19</v>
      </c>
      <c r="H19" s="8">
        <v>14700</v>
      </c>
      <c r="I19" s="8">
        <v>735</v>
      </c>
      <c r="J19" s="8">
        <v>7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3201</v>
      </c>
      <c r="D20" s="8">
        <v>2</v>
      </c>
      <c r="E20" s="8">
        <v>3203</v>
      </c>
      <c r="F20" s="8">
        <v>3048</v>
      </c>
      <c r="G20" s="8">
        <v>4</v>
      </c>
      <c r="H20" s="8">
        <v>3052</v>
      </c>
      <c r="I20" s="8">
        <v>146</v>
      </c>
      <c r="J20" s="8">
        <v>5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18614</v>
      </c>
      <c r="D21" s="11">
        <v>31</v>
      </c>
      <c r="E21" s="11">
        <v>18645</v>
      </c>
      <c r="F21" s="11">
        <v>17729</v>
      </c>
      <c r="G21" s="11">
        <v>23</v>
      </c>
      <c r="H21" s="11">
        <v>17752</v>
      </c>
      <c r="I21" s="11">
        <v>881</v>
      </c>
      <c r="J21" s="11">
        <v>12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41263</v>
      </c>
      <c r="D22" s="8">
        <v>1547</v>
      </c>
      <c r="E22" s="8">
        <v>42810</v>
      </c>
      <c r="F22" s="8">
        <v>28923</v>
      </c>
      <c r="G22" s="8">
        <v>241</v>
      </c>
      <c r="H22" s="8">
        <v>29164</v>
      </c>
      <c r="I22" s="8">
        <v>13477</v>
      </c>
      <c r="J22" s="8">
        <v>169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43268</v>
      </c>
      <c r="D23" s="8">
        <v>419</v>
      </c>
      <c r="E23" s="8">
        <v>43687</v>
      </c>
      <c r="F23" s="8">
        <v>35241</v>
      </c>
      <c r="G23" s="8">
        <v>157</v>
      </c>
      <c r="H23" s="8">
        <v>35398</v>
      </c>
      <c r="I23" s="8">
        <v>8240</v>
      </c>
      <c r="J23" s="8">
        <v>49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84531</v>
      </c>
      <c r="D24" s="11">
        <v>1966</v>
      </c>
      <c r="E24" s="11">
        <v>86497</v>
      </c>
      <c r="F24" s="11">
        <v>64164</v>
      </c>
      <c r="G24" s="11">
        <v>398</v>
      </c>
      <c r="H24" s="11">
        <v>64562</v>
      </c>
      <c r="I24" s="11">
        <v>21717</v>
      </c>
      <c r="J24" s="11">
        <v>218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f t="shared" ref="C25:J27" si="0">C7+C10+C13+C16+C19+C22</f>
        <v>72401</v>
      </c>
      <c r="D25" s="14">
        <f t="shared" si="0"/>
        <v>1864</v>
      </c>
      <c r="E25" s="14">
        <f t="shared" si="0"/>
        <v>74265</v>
      </c>
      <c r="F25" s="14">
        <f t="shared" si="0"/>
        <v>55779</v>
      </c>
      <c r="G25" s="14">
        <f t="shared" si="0"/>
        <v>384</v>
      </c>
      <c r="H25" s="14">
        <f t="shared" si="0"/>
        <v>56163</v>
      </c>
      <c r="I25" s="14">
        <f t="shared" si="0"/>
        <v>17851</v>
      </c>
      <c r="J25" s="14">
        <f t="shared" si="0"/>
        <v>251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f t="shared" si="0"/>
        <v>128470</v>
      </c>
      <c r="D26" s="14">
        <f t="shared" si="0"/>
        <v>1120</v>
      </c>
      <c r="E26" s="14">
        <f t="shared" si="0"/>
        <v>129590</v>
      </c>
      <c r="F26" s="14">
        <f t="shared" si="0"/>
        <v>100530</v>
      </c>
      <c r="G26" s="14">
        <f t="shared" si="0"/>
        <v>591</v>
      </c>
      <c r="H26" s="14">
        <f t="shared" si="0"/>
        <v>101121</v>
      </c>
      <c r="I26" s="14">
        <f t="shared" si="0"/>
        <v>28269</v>
      </c>
      <c r="J26" s="14">
        <f t="shared" si="0"/>
        <v>200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f t="shared" si="0"/>
        <v>200871</v>
      </c>
      <c r="D27" s="11">
        <f t="shared" si="0"/>
        <v>2984</v>
      </c>
      <c r="E27" s="11">
        <f t="shared" si="0"/>
        <v>203855</v>
      </c>
      <c r="F27" s="11">
        <f t="shared" si="0"/>
        <v>156309</v>
      </c>
      <c r="G27" s="11">
        <f t="shared" si="0"/>
        <v>975</v>
      </c>
      <c r="H27" s="11">
        <f t="shared" si="0"/>
        <v>157284</v>
      </c>
      <c r="I27" s="11">
        <f t="shared" si="0"/>
        <v>46120</v>
      </c>
      <c r="J27" s="11">
        <f t="shared" si="0"/>
        <v>451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rintOptions horizontalCentered="1"/>
  <pageMargins left="0.47244094488189003" right="0.6692913385826772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26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12786</v>
      </c>
      <c r="D7" s="8">
        <v>230</v>
      </c>
      <c r="E7" s="8">
        <v>13016</v>
      </c>
      <c r="F7" s="8">
        <v>9381</v>
      </c>
      <c r="G7" s="8">
        <v>174</v>
      </c>
      <c r="H7" s="8">
        <v>9555</v>
      </c>
      <c r="I7" s="8">
        <v>3394</v>
      </c>
      <c r="J7" s="8">
        <v>67</v>
      </c>
      <c r="K7" s="9"/>
    </row>
    <row r="8" spans="1:16" s="5" customFormat="1" ht="18.75" customHeight="1" x14ac:dyDescent="0.25">
      <c r="A8" s="47"/>
      <c r="B8" s="7" t="s">
        <v>13</v>
      </c>
      <c r="C8" s="8">
        <v>68304</v>
      </c>
      <c r="D8" s="8">
        <v>608</v>
      </c>
      <c r="E8" s="8">
        <v>68912</v>
      </c>
      <c r="F8" s="8">
        <v>50389</v>
      </c>
      <c r="G8" s="8">
        <v>569</v>
      </c>
      <c r="H8" s="8">
        <v>50958</v>
      </c>
      <c r="I8" s="8">
        <v>17844</v>
      </c>
      <c r="J8" s="8">
        <v>110</v>
      </c>
      <c r="K8" s="9"/>
    </row>
    <row r="9" spans="1:16" s="5" customFormat="1" ht="18.75" customHeight="1" x14ac:dyDescent="0.25">
      <c r="A9" s="47"/>
      <c r="B9" s="10" t="s">
        <v>14</v>
      </c>
      <c r="C9" s="11">
        <v>81090</v>
      </c>
      <c r="D9" s="11">
        <v>838</v>
      </c>
      <c r="E9" s="11">
        <v>81928</v>
      </c>
      <c r="F9" s="11">
        <v>59770</v>
      </c>
      <c r="G9" s="11">
        <v>743</v>
      </c>
      <c r="H9" s="11">
        <v>60513</v>
      </c>
      <c r="I9" s="11">
        <v>21238</v>
      </c>
      <c r="J9" s="11">
        <v>177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3190</v>
      </c>
      <c r="D16" s="8">
        <v>15</v>
      </c>
      <c r="E16" s="8">
        <v>3205</v>
      </c>
      <c r="F16" s="8">
        <v>2881</v>
      </c>
      <c r="G16" s="8">
        <v>14</v>
      </c>
      <c r="H16" s="8">
        <v>2895</v>
      </c>
      <c r="I16" s="8">
        <v>307</v>
      </c>
      <c r="J16" s="8">
        <v>3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14377</v>
      </c>
      <c r="D17" s="8">
        <v>44</v>
      </c>
      <c r="E17" s="8">
        <v>14421</v>
      </c>
      <c r="F17" s="8">
        <v>12263</v>
      </c>
      <c r="G17" s="8">
        <v>25</v>
      </c>
      <c r="H17" s="8">
        <v>12288</v>
      </c>
      <c r="I17" s="8">
        <v>2124</v>
      </c>
      <c r="J17" s="8">
        <v>9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17567</v>
      </c>
      <c r="D18" s="11">
        <v>59</v>
      </c>
      <c r="E18" s="11">
        <v>17626</v>
      </c>
      <c r="F18" s="11">
        <v>15144</v>
      </c>
      <c r="G18" s="11">
        <v>39</v>
      </c>
      <c r="H18" s="11">
        <v>15183</v>
      </c>
      <c r="I18" s="11">
        <v>2431</v>
      </c>
      <c r="J18" s="11">
        <v>12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15442</v>
      </c>
      <c r="D19" s="8">
        <v>21</v>
      </c>
      <c r="E19" s="8">
        <v>15463</v>
      </c>
      <c r="F19" s="8">
        <v>14700</v>
      </c>
      <c r="G19" s="8">
        <v>22</v>
      </c>
      <c r="H19" s="8">
        <v>14722</v>
      </c>
      <c r="I19" s="8">
        <v>737</v>
      </c>
      <c r="J19" s="8">
        <v>4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3203</v>
      </c>
      <c r="D20" s="8">
        <v>4</v>
      </c>
      <c r="E20" s="8">
        <v>3207</v>
      </c>
      <c r="F20" s="8">
        <v>3052</v>
      </c>
      <c r="G20" s="8">
        <v>9</v>
      </c>
      <c r="H20" s="8">
        <v>3061</v>
      </c>
      <c r="I20" s="8">
        <v>143</v>
      </c>
      <c r="J20" s="8">
        <v>3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18645</v>
      </c>
      <c r="D21" s="11">
        <v>25</v>
      </c>
      <c r="E21" s="11">
        <v>18670</v>
      </c>
      <c r="F21" s="11">
        <v>17752</v>
      </c>
      <c r="G21" s="11">
        <v>31</v>
      </c>
      <c r="H21" s="11">
        <v>17783</v>
      </c>
      <c r="I21" s="11">
        <v>880</v>
      </c>
      <c r="J21" s="11">
        <v>7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42810</v>
      </c>
      <c r="D22" s="8">
        <v>910</v>
      </c>
      <c r="E22" s="8">
        <v>43720</v>
      </c>
      <c r="F22" s="8">
        <v>29164</v>
      </c>
      <c r="G22" s="8">
        <v>396</v>
      </c>
      <c r="H22" s="8">
        <v>29560</v>
      </c>
      <c r="I22" s="8">
        <v>13981</v>
      </c>
      <c r="J22" s="8">
        <v>179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43687</v>
      </c>
      <c r="D23" s="8">
        <v>339</v>
      </c>
      <c r="E23" s="8">
        <v>44026</v>
      </c>
      <c r="F23" s="8">
        <v>35398</v>
      </c>
      <c r="G23" s="8">
        <v>253</v>
      </c>
      <c r="H23" s="8">
        <v>35651</v>
      </c>
      <c r="I23" s="8">
        <v>8335</v>
      </c>
      <c r="J23" s="8">
        <v>40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86497</v>
      </c>
      <c r="D24" s="11">
        <v>1249</v>
      </c>
      <c r="E24" s="11">
        <v>87746</v>
      </c>
      <c r="F24" s="11">
        <v>64562</v>
      </c>
      <c r="G24" s="11">
        <v>649</v>
      </c>
      <c r="H24" s="11">
        <v>65211</v>
      </c>
      <c r="I24" s="11">
        <v>22316</v>
      </c>
      <c r="J24" s="11">
        <v>219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74265</v>
      </c>
      <c r="D25" s="14">
        <v>1176</v>
      </c>
      <c r="E25" s="14">
        <v>75441</v>
      </c>
      <c r="F25" s="14">
        <v>56163</v>
      </c>
      <c r="G25" s="14">
        <v>606</v>
      </c>
      <c r="H25" s="14">
        <v>56769</v>
      </c>
      <c r="I25" s="14">
        <v>18419</v>
      </c>
      <c r="J25" s="14">
        <v>253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129590</v>
      </c>
      <c r="D26" s="14">
        <v>995</v>
      </c>
      <c r="E26" s="14">
        <v>130585</v>
      </c>
      <c r="F26" s="14">
        <v>101121</v>
      </c>
      <c r="G26" s="14">
        <v>856</v>
      </c>
      <c r="H26" s="14">
        <v>101977</v>
      </c>
      <c r="I26" s="14">
        <v>28446</v>
      </c>
      <c r="J26" s="14">
        <v>162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203855</v>
      </c>
      <c r="D27" s="11">
        <v>2171</v>
      </c>
      <c r="E27" s="11">
        <v>206026</v>
      </c>
      <c r="F27" s="11">
        <v>157284</v>
      </c>
      <c r="G27" s="11">
        <v>1462</v>
      </c>
      <c r="H27" s="11">
        <v>158746</v>
      </c>
      <c r="I27" s="11">
        <v>46865</v>
      </c>
      <c r="J27" s="11">
        <v>415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52" right="0.75000000000000011" top="1" bottom="1" header="0.5" footer="0.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27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13016</v>
      </c>
      <c r="D7" s="8">
        <v>230</v>
      </c>
      <c r="E7" s="8">
        <v>13246</v>
      </c>
      <c r="F7" s="8">
        <v>9555</v>
      </c>
      <c r="G7" s="8">
        <v>129</v>
      </c>
      <c r="H7" s="8">
        <v>9684</v>
      </c>
      <c r="I7" s="8">
        <v>3503</v>
      </c>
      <c r="J7" s="8">
        <v>59</v>
      </c>
      <c r="K7" s="9"/>
    </row>
    <row r="8" spans="1:16" s="5" customFormat="1" ht="18.75" customHeight="1" x14ac:dyDescent="0.25">
      <c r="A8" s="47"/>
      <c r="B8" s="7" t="s">
        <v>13</v>
      </c>
      <c r="C8" s="8">
        <v>68912</v>
      </c>
      <c r="D8" s="8">
        <v>709</v>
      </c>
      <c r="E8" s="8">
        <v>69621</v>
      </c>
      <c r="F8" s="8">
        <v>50958</v>
      </c>
      <c r="G8" s="8">
        <v>381</v>
      </c>
      <c r="H8" s="8">
        <v>51339</v>
      </c>
      <c r="I8" s="8">
        <v>18122</v>
      </c>
      <c r="J8" s="8">
        <v>160</v>
      </c>
      <c r="K8" s="9"/>
    </row>
    <row r="9" spans="1:16" s="5" customFormat="1" ht="18.75" customHeight="1" x14ac:dyDescent="0.25">
      <c r="A9" s="47"/>
      <c r="B9" s="10" t="s">
        <v>14</v>
      </c>
      <c r="C9" s="11">
        <v>81928</v>
      </c>
      <c r="D9" s="11">
        <v>939</v>
      </c>
      <c r="E9" s="11">
        <v>82867</v>
      </c>
      <c r="F9" s="11">
        <v>60513</v>
      </c>
      <c r="G9" s="11">
        <v>510</v>
      </c>
      <c r="H9" s="11">
        <v>61023</v>
      </c>
      <c r="I9" s="11">
        <v>21625</v>
      </c>
      <c r="J9" s="11">
        <v>219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3205</v>
      </c>
      <c r="D16" s="8">
        <v>13</v>
      </c>
      <c r="E16" s="8">
        <v>3218</v>
      </c>
      <c r="F16" s="8">
        <v>2895</v>
      </c>
      <c r="G16" s="8">
        <v>14</v>
      </c>
      <c r="H16" s="8">
        <v>2909</v>
      </c>
      <c r="I16" s="8">
        <v>305</v>
      </c>
      <c r="J16" s="8">
        <v>4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14421</v>
      </c>
      <c r="D17" s="8">
        <v>42</v>
      </c>
      <c r="E17" s="8">
        <v>14463</v>
      </c>
      <c r="F17" s="8">
        <v>12288</v>
      </c>
      <c r="G17" s="8">
        <v>39</v>
      </c>
      <c r="H17" s="8">
        <v>12327</v>
      </c>
      <c r="I17" s="8">
        <v>2131</v>
      </c>
      <c r="J17" s="8">
        <v>5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17626</v>
      </c>
      <c r="D18" s="11">
        <v>55</v>
      </c>
      <c r="E18" s="11">
        <v>17681</v>
      </c>
      <c r="F18" s="11">
        <v>15183</v>
      </c>
      <c r="G18" s="11">
        <v>53</v>
      </c>
      <c r="H18" s="11">
        <v>15236</v>
      </c>
      <c r="I18" s="11">
        <v>2436</v>
      </c>
      <c r="J18" s="11">
        <v>9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15463</v>
      </c>
      <c r="D19" s="8">
        <v>14</v>
      </c>
      <c r="E19" s="8">
        <v>15477</v>
      </c>
      <c r="F19" s="8">
        <v>14722</v>
      </c>
      <c r="G19" s="8">
        <v>22</v>
      </c>
      <c r="H19" s="8">
        <v>14744</v>
      </c>
      <c r="I19" s="8">
        <v>725</v>
      </c>
      <c r="J19" s="8">
        <v>8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3207</v>
      </c>
      <c r="D20" s="8">
        <v>6</v>
      </c>
      <c r="E20" s="8">
        <v>3213</v>
      </c>
      <c r="F20" s="8">
        <v>3061</v>
      </c>
      <c r="G20" s="8">
        <v>4</v>
      </c>
      <c r="H20" s="8">
        <v>3065</v>
      </c>
      <c r="I20" s="8">
        <v>147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18670</v>
      </c>
      <c r="D21" s="11">
        <v>20</v>
      </c>
      <c r="E21" s="11">
        <v>18690</v>
      </c>
      <c r="F21" s="11">
        <v>17783</v>
      </c>
      <c r="G21" s="11">
        <v>26</v>
      </c>
      <c r="H21" s="11">
        <v>17809</v>
      </c>
      <c r="I21" s="11">
        <v>872</v>
      </c>
      <c r="J21" s="11">
        <v>9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43720</v>
      </c>
      <c r="D22" s="8">
        <v>824</v>
      </c>
      <c r="E22" s="8">
        <v>44544</v>
      </c>
      <c r="F22" s="8">
        <v>29560</v>
      </c>
      <c r="G22" s="8">
        <v>368</v>
      </c>
      <c r="H22" s="8">
        <v>29928</v>
      </c>
      <c r="I22" s="8">
        <v>14426</v>
      </c>
      <c r="J22" s="8">
        <v>190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44026</v>
      </c>
      <c r="D23" s="8">
        <v>296</v>
      </c>
      <c r="E23" s="8">
        <v>44322</v>
      </c>
      <c r="F23" s="8">
        <v>35651</v>
      </c>
      <c r="G23" s="8">
        <v>155</v>
      </c>
      <c r="H23" s="8">
        <v>35806</v>
      </c>
      <c r="I23" s="8">
        <v>8453</v>
      </c>
      <c r="J23" s="8">
        <v>63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87746</v>
      </c>
      <c r="D24" s="11">
        <v>1120</v>
      </c>
      <c r="E24" s="11">
        <v>88866</v>
      </c>
      <c r="F24" s="11">
        <v>65211</v>
      </c>
      <c r="G24" s="11">
        <v>523</v>
      </c>
      <c r="H24" s="11">
        <v>65734</v>
      </c>
      <c r="I24" s="11">
        <v>22879</v>
      </c>
      <c r="J24" s="11">
        <v>253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75441</v>
      </c>
      <c r="D25" s="14">
        <v>1081</v>
      </c>
      <c r="E25" s="14">
        <v>76522</v>
      </c>
      <c r="F25" s="14">
        <v>56769</v>
      </c>
      <c r="G25" s="14">
        <v>533</v>
      </c>
      <c r="H25" s="14">
        <v>57302</v>
      </c>
      <c r="I25" s="14">
        <v>18959</v>
      </c>
      <c r="J25" s="14">
        <v>261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130585</v>
      </c>
      <c r="D26" s="14">
        <v>1053</v>
      </c>
      <c r="E26" s="14">
        <v>131638</v>
      </c>
      <c r="F26" s="14">
        <v>101977</v>
      </c>
      <c r="G26" s="14">
        <v>579</v>
      </c>
      <c r="H26" s="14">
        <v>102556</v>
      </c>
      <c r="I26" s="14">
        <v>28853</v>
      </c>
      <c r="J26" s="14">
        <v>229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206026</v>
      </c>
      <c r="D27" s="11">
        <v>2134</v>
      </c>
      <c r="E27" s="11">
        <v>208160</v>
      </c>
      <c r="F27" s="11">
        <v>158746</v>
      </c>
      <c r="G27" s="11">
        <v>1112</v>
      </c>
      <c r="H27" s="11">
        <v>159858</v>
      </c>
      <c r="I27" s="11">
        <v>47812</v>
      </c>
      <c r="J27" s="11">
        <v>490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75000000000000011" right="0.75000000000000011" top="1" bottom="1" header="0.5" footer="0.5"/>
  <pageSetup paperSize="0" scale="95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28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13246</v>
      </c>
      <c r="D7" s="8">
        <v>220</v>
      </c>
      <c r="E7" s="8">
        <v>13466</v>
      </c>
      <c r="F7" s="8">
        <v>9684</v>
      </c>
      <c r="G7" s="8">
        <v>137</v>
      </c>
      <c r="H7" s="8">
        <v>9821</v>
      </c>
      <c r="I7" s="8">
        <v>3570</v>
      </c>
      <c r="J7" s="8">
        <v>75</v>
      </c>
      <c r="K7" s="9"/>
    </row>
    <row r="8" spans="1:16" s="5" customFormat="1" ht="18.75" customHeight="1" x14ac:dyDescent="0.25">
      <c r="A8" s="47"/>
      <c r="B8" s="7" t="s">
        <v>13</v>
      </c>
      <c r="C8" s="8">
        <v>69621</v>
      </c>
      <c r="D8" s="8">
        <v>698</v>
      </c>
      <c r="E8" s="8">
        <v>70319</v>
      </c>
      <c r="F8" s="8">
        <v>51339</v>
      </c>
      <c r="G8" s="8">
        <v>582</v>
      </c>
      <c r="H8" s="8">
        <v>51921</v>
      </c>
      <c r="I8" s="8">
        <v>18249</v>
      </c>
      <c r="J8" s="8">
        <v>149</v>
      </c>
      <c r="K8" s="9"/>
    </row>
    <row r="9" spans="1:16" s="5" customFormat="1" ht="18.75" customHeight="1" x14ac:dyDescent="0.25">
      <c r="A9" s="47"/>
      <c r="B9" s="10" t="s">
        <v>14</v>
      </c>
      <c r="C9" s="11">
        <v>82867</v>
      </c>
      <c r="D9" s="11">
        <v>918</v>
      </c>
      <c r="E9" s="11">
        <v>83785</v>
      </c>
      <c r="F9" s="11">
        <v>61023</v>
      </c>
      <c r="G9" s="11">
        <v>719</v>
      </c>
      <c r="H9" s="11">
        <v>61742</v>
      </c>
      <c r="I9" s="11">
        <v>21819</v>
      </c>
      <c r="J9" s="11">
        <v>224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3218</v>
      </c>
      <c r="D16" s="8">
        <v>20</v>
      </c>
      <c r="E16" s="8">
        <v>3238</v>
      </c>
      <c r="F16" s="8">
        <v>2909</v>
      </c>
      <c r="G16" s="8">
        <v>15</v>
      </c>
      <c r="H16" s="8">
        <v>2924</v>
      </c>
      <c r="I16" s="8">
        <v>313</v>
      </c>
      <c r="J16" s="8">
        <v>1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14463</v>
      </c>
      <c r="D17" s="8">
        <v>47</v>
      </c>
      <c r="E17" s="8">
        <v>14510</v>
      </c>
      <c r="F17" s="8">
        <v>12327</v>
      </c>
      <c r="G17" s="8">
        <v>32</v>
      </c>
      <c r="H17" s="8">
        <v>12359</v>
      </c>
      <c r="I17" s="8">
        <v>2144</v>
      </c>
      <c r="J17" s="8">
        <v>7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17681</v>
      </c>
      <c r="D18" s="11">
        <v>67</v>
      </c>
      <c r="E18" s="11">
        <v>17748</v>
      </c>
      <c r="F18" s="11">
        <v>15236</v>
      </c>
      <c r="G18" s="11">
        <v>47</v>
      </c>
      <c r="H18" s="11">
        <v>15283</v>
      </c>
      <c r="I18" s="11">
        <v>2457</v>
      </c>
      <c r="J18" s="11">
        <v>8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15477</v>
      </c>
      <c r="D19" s="8">
        <v>19</v>
      </c>
      <c r="E19" s="8">
        <v>15496</v>
      </c>
      <c r="F19" s="8">
        <v>14744</v>
      </c>
      <c r="G19" s="8">
        <v>20</v>
      </c>
      <c r="H19" s="8">
        <v>14764</v>
      </c>
      <c r="I19" s="8">
        <v>724</v>
      </c>
      <c r="J19" s="8">
        <v>8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3213</v>
      </c>
      <c r="D20" s="8">
        <v>4</v>
      </c>
      <c r="E20" s="8">
        <v>3217</v>
      </c>
      <c r="F20" s="8">
        <v>3065</v>
      </c>
      <c r="G20" s="8">
        <v>4</v>
      </c>
      <c r="H20" s="8">
        <v>3069</v>
      </c>
      <c r="I20" s="8">
        <v>146</v>
      </c>
      <c r="J20" s="8">
        <v>2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18690</v>
      </c>
      <c r="D21" s="11">
        <v>23</v>
      </c>
      <c r="E21" s="11">
        <v>18713</v>
      </c>
      <c r="F21" s="11">
        <v>17809</v>
      </c>
      <c r="G21" s="11">
        <v>24</v>
      </c>
      <c r="H21" s="11">
        <v>17833</v>
      </c>
      <c r="I21" s="11">
        <v>870</v>
      </c>
      <c r="J21" s="11">
        <v>10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44544</v>
      </c>
      <c r="D22" s="8">
        <v>777</v>
      </c>
      <c r="E22" s="8">
        <v>45321</v>
      </c>
      <c r="F22" s="8">
        <v>29928</v>
      </c>
      <c r="G22" s="8">
        <v>469</v>
      </c>
      <c r="H22" s="8">
        <v>30397</v>
      </c>
      <c r="I22" s="8">
        <v>14755</v>
      </c>
      <c r="J22" s="8">
        <v>169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44322</v>
      </c>
      <c r="D23" s="8">
        <v>291</v>
      </c>
      <c r="E23" s="8">
        <v>44613</v>
      </c>
      <c r="F23" s="8">
        <v>35806</v>
      </c>
      <c r="G23" s="8">
        <v>233</v>
      </c>
      <c r="H23" s="8">
        <v>36039</v>
      </c>
      <c r="I23" s="8">
        <v>8532</v>
      </c>
      <c r="J23" s="8">
        <v>42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88866</v>
      </c>
      <c r="D24" s="11">
        <v>1068</v>
      </c>
      <c r="E24" s="11">
        <v>89934</v>
      </c>
      <c r="F24" s="11">
        <v>65734</v>
      </c>
      <c r="G24" s="11">
        <v>702</v>
      </c>
      <c r="H24" s="11">
        <v>66436</v>
      </c>
      <c r="I24" s="11">
        <v>23287</v>
      </c>
      <c r="J24" s="11">
        <v>211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76522</v>
      </c>
      <c r="D25" s="14">
        <v>1036</v>
      </c>
      <c r="E25" s="14">
        <v>77558</v>
      </c>
      <c r="F25" s="14">
        <v>57302</v>
      </c>
      <c r="G25" s="14">
        <v>641</v>
      </c>
      <c r="H25" s="14">
        <v>57943</v>
      </c>
      <c r="I25" s="14">
        <v>19362</v>
      </c>
      <c r="J25" s="14">
        <v>253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131638</v>
      </c>
      <c r="D26" s="14">
        <v>1040</v>
      </c>
      <c r="E26" s="14">
        <v>132678</v>
      </c>
      <c r="F26" s="14">
        <v>102556</v>
      </c>
      <c r="G26" s="14">
        <v>851</v>
      </c>
      <c r="H26" s="14">
        <v>103407</v>
      </c>
      <c r="I26" s="14">
        <v>29071</v>
      </c>
      <c r="J26" s="14">
        <v>200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208160</v>
      </c>
      <c r="D27" s="11">
        <v>2076</v>
      </c>
      <c r="E27" s="11">
        <v>210236</v>
      </c>
      <c r="F27" s="11">
        <v>159858</v>
      </c>
      <c r="G27" s="11">
        <v>1492</v>
      </c>
      <c r="H27" s="11">
        <v>161350</v>
      </c>
      <c r="I27" s="11">
        <v>48433</v>
      </c>
      <c r="J27" s="11">
        <v>453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70000000000000007" right="0.70000000000000007" top="0.75" bottom="0.75" header="0.30000000000000004" footer="0.30000000000000004"/>
  <pageSetup paperSize="0" scale="94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9" workbookViewId="0">
      <selection activeCell="G27" sqref="G27"/>
    </sheetView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29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13466</v>
      </c>
      <c r="D7" s="8">
        <v>270</v>
      </c>
      <c r="E7" s="8">
        <v>13736</v>
      </c>
      <c r="F7" s="8">
        <v>9821</v>
      </c>
      <c r="G7" s="8">
        <v>141</v>
      </c>
      <c r="H7" s="8">
        <v>9962</v>
      </c>
      <c r="I7" s="8">
        <v>3738</v>
      </c>
      <c r="J7" s="8">
        <v>36</v>
      </c>
      <c r="K7" s="9"/>
    </row>
    <row r="8" spans="1:16" s="5" customFormat="1" ht="18.75" customHeight="1" x14ac:dyDescent="0.25">
      <c r="A8" s="47"/>
      <c r="B8" s="7" t="s">
        <v>13</v>
      </c>
      <c r="C8" s="8">
        <v>70319</v>
      </c>
      <c r="D8" s="8">
        <v>827</v>
      </c>
      <c r="E8" s="8">
        <v>71146</v>
      </c>
      <c r="F8" s="8">
        <v>51921</v>
      </c>
      <c r="G8" s="8">
        <v>423</v>
      </c>
      <c r="H8" s="8">
        <v>52344</v>
      </c>
      <c r="I8" s="8">
        <v>18692</v>
      </c>
      <c r="J8" s="8">
        <v>110</v>
      </c>
      <c r="K8" s="9"/>
    </row>
    <row r="9" spans="1:16" s="5" customFormat="1" ht="18.75" customHeight="1" x14ac:dyDescent="0.25">
      <c r="A9" s="47"/>
      <c r="B9" s="10" t="s">
        <v>14</v>
      </c>
      <c r="C9" s="11">
        <v>83785</v>
      </c>
      <c r="D9" s="11">
        <v>1097</v>
      </c>
      <c r="E9" s="11">
        <v>84882</v>
      </c>
      <c r="F9" s="11">
        <v>61742</v>
      </c>
      <c r="G9" s="11">
        <v>564</v>
      </c>
      <c r="H9" s="11">
        <v>62306</v>
      </c>
      <c r="I9" s="11">
        <v>22430</v>
      </c>
      <c r="J9" s="11">
        <v>146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3238</v>
      </c>
      <c r="D16" s="8">
        <v>16</v>
      </c>
      <c r="E16" s="8">
        <v>3254</v>
      </c>
      <c r="F16" s="8">
        <v>2924</v>
      </c>
      <c r="G16" s="8">
        <v>8</v>
      </c>
      <c r="H16" s="8">
        <v>2932</v>
      </c>
      <c r="I16" s="8">
        <v>322</v>
      </c>
      <c r="J16" s="8">
        <v>0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14510</v>
      </c>
      <c r="D17" s="8">
        <v>40</v>
      </c>
      <c r="E17" s="8">
        <v>14550</v>
      </c>
      <c r="F17" s="8">
        <v>12359</v>
      </c>
      <c r="G17" s="8">
        <v>28</v>
      </c>
      <c r="H17" s="8">
        <v>12387</v>
      </c>
      <c r="I17" s="8">
        <v>2160</v>
      </c>
      <c r="J17" s="8">
        <v>3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17748</v>
      </c>
      <c r="D18" s="11">
        <v>56</v>
      </c>
      <c r="E18" s="11">
        <v>17804</v>
      </c>
      <c r="F18" s="11">
        <v>15283</v>
      </c>
      <c r="G18" s="11">
        <v>36</v>
      </c>
      <c r="H18" s="11">
        <v>15319</v>
      </c>
      <c r="I18" s="11">
        <v>2482</v>
      </c>
      <c r="J18" s="11">
        <v>3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15496</v>
      </c>
      <c r="D19" s="8">
        <v>32</v>
      </c>
      <c r="E19" s="8">
        <v>15528</v>
      </c>
      <c r="F19" s="8">
        <v>14764</v>
      </c>
      <c r="G19" s="8">
        <v>21</v>
      </c>
      <c r="H19" s="8">
        <v>14785</v>
      </c>
      <c r="I19" s="8">
        <v>742</v>
      </c>
      <c r="J19" s="8">
        <v>1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3217</v>
      </c>
      <c r="D20" s="8">
        <v>5</v>
      </c>
      <c r="E20" s="8">
        <v>3222</v>
      </c>
      <c r="F20" s="8">
        <v>3069</v>
      </c>
      <c r="G20" s="8">
        <v>6</v>
      </c>
      <c r="H20" s="8">
        <v>3075</v>
      </c>
      <c r="I20" s="8">
        <v>146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18713</v>
      </c>
      <c r="D21" s="11">
        <v>37</v>
      </c>
      <c r="E21" s="11">
        <v>18750</v>
      </c>
      <c r="F21" s="11">
        <v>17833</v>
      </c>
      <c r="G21" s="11">
        <v>27</v>
      </c>
      <c r="H21" s="11">
        <v>17860</v>
      </c>
      <c r="I21" s="11">
        <v>888</v>
      </c>
      <c r="J21" s="11">
        <v>2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45321</v>
      </c>
      <c r="D22" s="8">
        <v>938</v>
      </c>
      <c r="E22" s="8">
        <v>46259</v>
      </c>
      <c r="F22" s="8">
        <v>30397</v>
      </c>
      <c r="G22" s="8">
        <v>399</v>
      </c>
      <c r="H22" s="8">
        <v>30796</v>
      </c>
      <c r="I22" s="8">
        <v>15370</v>
      </c>
      <c r="J22" s="8">
        <v>93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44613</v>
      </c>
      <c r="D23" s="8">
        <v>395</v>
      </c>
      <c r="E23" s="8">
        <v>45008</v>
      </c>
      <c r="F23" s="8">
        <v>36039</v>
      </c>
      <c r="G23" s="8">
        <v>178</v>
      </c>
      <c r="H23" s="8">
        <v>36217</v>
      </c>
      <c r="I23" s="8">
        <v>8769</v>
      </c>
      <c r="J23" s="8">
        <v>22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89934</v>
      </c>
      <c r="D24" s="11">
        <v>1333</v>
      </c>
      <c r="E24" s="11">
        <v>91267</v>
      </c>
      <c r="F24" s="11">
        <v>66436</v>
      </c>
      <c r="G24" s="11">
        <v>577</v>
      </c>
      <c r="H24" s="11">
        <v>67013</v>
      </c>
      <c r="I24" s="11">
        <v>24139</v>
      </c>
      <c r="J24" s="11">
        <v>115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77558</v>
      </c>
      <c r="D25" s="14">
        <v>1256</v>
      </c>
      <c r="E25" s="14">
        <v>78814</v>
      </c>
      <c r="F25" s="14">
        <v>57943</v>
      </c>
      <c r="G25" s="14">
        <v>569</v>
      </c>
      <c r="H25" s="14">
        <v>58512</v>
      </c>
      <c r="I25" s="14">
        <v>20172</v>
      </c>
      <c r="J25" s="14">
        <v>130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132678</v>
      </c>
      <c r="D26" s="14">
        <v>1267</v>
      </c>
      <c r="E26" s="14">
        <v>133945</v>
      </c>
      <c r="F26" s="14">
        <v>103407</v>
      </c>
      <c r="G26" s="14">
        <v>635</v>
      </c>
      <c r="H26" s="14">
        <v>104042</v>
      </c>
      <c r="I26" s="14">
        <v>29767</v>
      </c>
      <c r="J26" s="14">
        <v>136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210236</v>
      </c>
      <c r="D27" s="11">
        <v>2523</v>
      </c>
      <c r="E27" s="11">
        <v>212759</v>
      </c>
      <c r="F27" s="11">
        <v>161350</v>
      </c>
      <c r="G27" s="11">
        <v>1204</v>
      </c>
      <c r="H27" s="11">
        <v>162554</v>
      </c>
      <c r="I27" s="11">
        <v>49939</v>
      </c>
      <c r="J27" s="11">
        <v>266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70000000000000007" right="0.70000000000000007" top="0.75" bottom="0.75" header="0.30000000000000004" footer="0.30000000000000004"/>
  <pageSetup paperSize="0" scale="96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L12" sqref="L12"/>
    </sheetView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30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13736</v>
      </c>
      <c r="D7" s="8">
        <v>204</v>
      </c>
      <c r="E7" s="8">
        <v>13940</v>
      </c>
      <c r="F7" s="8">
        <v>9962</v>
      </c>
      <c r="G7" s="8">
        <v>134</v>
      </c>
      <c r="H7" s="8">
        <v>10096</v>
      </c>
      <c r="I7" s="8">
        <v>3752</v>
      </c>
      <c r="J7" s="8">
        <v>92</v>
      </c>
      <c r="K7" s="9"/>
    </row>
    <row r="8" spans="1:16" s="5" customFormat="1" ht="18.75" customHeight="1" x14ac:dyDescent="0.25">
      <c r="A8" s="47"/>
      <c r="B8" s="7" t="s">
        <v>13</v>
      </c>
      <c r="C8" s="8">
        <v>71146</v>
      </c>
      <c r="D8" s="8">
        <v>649</v>
      </c>
      <c r="E8" s="8">
        <v>71795</v>
      </c>
      <c r="F8" s="8">
        <v>52344</v>
      </c>
      <c r="G8" s="8">
        <v>528</v>
      </c>
      <c r="H8" s="8">
        <v>52872</v>
      </c>
      <c r="I8" s="8">
        <v>18743</v>
      </c>
      <c r="J8" s="8">
        <v>180</v>
      </c>
      <c r="K8" s="9"/>
    </row>
    <row r="9" spans="1:16" s="5" customFormat="1" ht="18.75" customHeight="1" x14ac:dyDescent="0.25">
      <c r="A9" s="47"/>
      <c r="B9" s="10" t="s">
        <v>14</v>
      </c>
      <c r="C9" s="11">
        <v>84882</v>
      </c>
      <c r="D9" s="11">
        <v>853</v>
      </c>
      <c r="E9" s="11">
        <v>85735</v>
      </c>
      <c r="F9" s="11">
        <v>62306</v>
      </c>
      <c r="G9" s="11">
        <v>662</v>
      </c>
      <c r="H9" s="11">
        <v>62968</v>
      </c>
      <c r="I9" s="11">
        <v>22495</v>
      </c>
      <c r="J9" s="11">
        <v>272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3254</v>
      </c>
      <c r="D16" s="8">
        <v>19</v>
      </c>
      <c r="E16" s="8">
        <v>3273</v>
      </c>
      <c r="F16" s="8">
        <v>2932</v>
      </c>
      <c r="G16" s="8">
        <v>2</v>
      </c>
      <c r="H16" s="8">
        <v>2934</v>
      </c>
      <c r="I16" s="8">
        <v>336</v>
      </c>
      <c r="J16" s="8">
        <v>3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14550</v>
      </c>
      <c r="D17" s="8">
        <v>48</v>
      </c>
      <c r="E17" s="8">
        <v>14598</v>
      </c>
      <c r="F17" s="8">
        <v>12387</v>
      </c>
      <c r="G17" s="8">
        <v>23</v>
      </c>
      <c r="H17" s="8">
        <v>12410</v>
      </c>
      <c r="I17" s="8">
        <v>2179</v>
      </c>
      <c r="J17" s="8">
        <v>9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17804</v>
      </c>
      <c r="D18" s="11">
        <v>67</v>
      </c>
      <c r="E18" s="11">
        <v>17871</v>
      </c>
      <c r="F18" s="11">
        <v>15319</v>
      </c>
      <c r="G18" s="11">
        <v>25</v>
      </c>
      <c r="H18" s="11">
        <v>15344</v>
      </c>
      <c r="I18" s="11">
        <v>2515</v>
      </c>
      <c r="J18" s="11">
        <v>12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15528</v>
      </c>
      <c r="D19" s="8">
        <v>24</v>
      </c>
      <c r="E19" s="8">
        <v>15552</v>
      </c>
      <c r="F19" s="8">
        <v>14785</v>
      </c>
      <c r="G19" s="8">
        <v>8</v>
      </c>
      <c r="H19" s="8">
        <v>14793</v>
      </c>
      <c r="I19" s="8">
        <v>753</v>
      </c>
      <c r="J19" s="8">
        <v>6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3222</v>
      </c>
      <c r="D20" s="8">
        <v>3</v>
      </c>
      <c r="E20" s="8">
        <v>3225</v>
      </c>
      <c r="F20" s="8">
        <v>3075</v>
      </c>
      <c r="G20" s="8">
        <v>2</v>
      </c>
      <c r="H20" s="8">
        <v>3077</v>
      </c>
      <c r="I20" s="8">
        <v>147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18750</v>
      </c>
      <c r="D21" s="11">
        <v>27</v>
      </c>
      <c r="E21" s="11">
        <v>18777</v>
      </c>
      <c r="F21" s="11">
        <v>17860</v>
      </c>
      <c r="G21" s="11">
        <v>10</v>
      </c>
      <c r="H21" s="11">
        <v>17870</v>
      </c>
      <c r="I21" s="11">
        <v>900</v>
      </c>
      <c r="J21" s="11">
        <v>7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46259</v>
      </c>
      <c r="D22" s="8">
        <v>816</v>
      </c>
      <c r="E22" s="8">
        <v>47075</v>
      </c>
      <c r="F22" s="8">
        <v>30796</v>
      </c>
      <c r="G22" s="8">
        <v>485</v>
      </c>
      <c r="H22" s="8">
        <v>31281</v>
      </c>
      <c r="I22" s="8">
        <v>15613</v>
      </c>
      <c r="J22" s="8">
        <v>181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45008</v>
      </c>
      <c r="D23" s="8">
        <v>319</v>
      </c>
      <c r="E23" s="8">
        <v>45327</v>
      </c>
      <c r="F23" s="8">
        <v>36217</v>
      </c>
      <c r="G23" s="8">
        <v>223</v>
      </c>
      <c r="H23" s="8">
        <v>36440</v>
      </c>
      <c r="I23" s="8">
        <v>8828</v>
      </c>
      <c r="J23" s="8">
        <v>59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91267</v>
      </c>
      <c r="D24" s="11">
        <v>1135</v>
      </c>
      <c r="E24" s="11">
        <v>92402</v>
      </c>
      <c r="F24" s="11">
        <v>67013</v>
      </c>
      <c r="G24" s="11">
        <v>708</v>
      </c>
      <c r="H24" s="11">
        <v>67721</v>
      </c>
      <c r="I24" s="11">
        <v>24441</v>
      </c>
      <c r="J24" s="11">
        <v>240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78815</v>
      </c>
      <c r="D25" s="14">
        <v>1063</v>
      </c>
      <c r="E25" s="14">
        <v>79878</v>
      </c>
      <c r="F25" s="14">
        <v>58513</v>
      </c>
      <c r="G25" s="14">
        <v>629</v>
      </c>
      <c r="H25" s="14">
        <v>59142</v>
      </c>
      <c r="I25" s="14">
        <v>20455</v>
      </c>
      <c r="J25" s="14">
        <v>282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133945</v>
      </c>
      <c r="D26" s="14">
        <v>1019</v>
      </c>
      <c r="E26" s="14">
        <v>134964</v>
      </c>
      <c r="F26" s="14">
        <v>104042</v>
      </c>
      <c r="G26" s="14">
        <v>776</v>
      </c>
      <c r="H26" s="14">
        <v>104818</v>
      </c>
      <c r="I26" s="14">
        <v>29897</v>
      </c>
      <c r="J26" s="14">
        <v>249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212760</v>
      </c>
      <c r="D27" s="11">
        <v>2082</v>
      </c>
      <c r="E27" s="11">
        <v>214842</v>
      </c>
      <c r="F27" s="11">
        <v>162554</v>
      </c>
      <c r="G27" s="11">
        <v>1405</v>
      </c>
      <c r="H27" s="11">
        <v>163959</v>
      </c>
      <c r="I27" s="11">
        <v>50352</v>
      </c>
      <c r="J27" s="11">
        <v>531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F14" sqref="F14"/>
    </sheetView>
  </sheetViews>
  <sheetFormatPr defaultColWidth="8" defaultRowHeight="16.5" x14ac:dyDescent="0.25"/>
  <cols>
    <col min="1" max="1" width="8" customWidth="1"/>
    <col min="2" max="2" width="5.25" customWidth="1"/>
    <col min="3" max="3" width="9" customWidth="1"/>
    <col min="4" max="4" width="8.375" customWidth="1"/>
    <col min="5" max="5" width="8.75" customWidth="1"/>
    <col min="6" max="6" width="8.5" customWidth="1"/>
    <col min="7" max="7" width="8.375" customWidth="1"/>
    <col min="8" max="8" width="8.5" customWidth="1"/>
    <col min="9" max="9" width="8.375" customWidth="1"/>
    <col min="10" max="10" width="9" customWidth="1"/>
    <col min="11" max="11" width="8" customWidth="1"/>
  </cols>
  <sheetData>
    <row r="1" spans="1:16" ht="19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x14ac:dyDescent="0.25">
      <c r="B2" s="1"/>
      <c r="C2" s="1"/>
      <c r="D2" s="1"/>
      <c r="E2" s="1"/>
      <c r="F2" s="1"/>
      <c r="G2" s="1" t="s">
        <v>31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9" t="s">
        <v>2</v>
      </c>
      <c r="B5" s="49" t="s">
        <v>3</v>
      </c>
      <c r="C5" s="49" t="s">
        <v>4</v>
      </c>
      <c r="D5" s="49"/>
      <c r="E5" s="49"/>
      <c r="F5" s="49" t="s">
        <v>5</v>
      </c>
      <c r="G5" s="49"/>
      <c r="H5" s="49"/>
      <c r="I5" s="50" t="s">
        <v>6</v>
      </c>
      <c r="J5" s="50" t="s">
        <v>7</v>
      </c>
    </row>
    <row r="6" spans="1:16" s="5" customFormat="1" ht="46.5" customHeight="1" x14ac:dyDescent="0.25">
      <c r="A6" s="49"/>
      <c r="B6" s="49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50"/>
      <c r="J6" s="50"/>
    </row>
    <row r="7" spans="1:16" s="5" customFormat="1" ht="18.75" customHeight="1" x14ac:dyDescent="0.25">
      <c r="A7" s="47" t="s">
        <v>11</v>
      </c>
      <c r="B7" s="7" t="s">
        <v>12</v>
      </c>
      <c r="C7" s="8">
        <v>13940</v>
      </c>
      <c r="D7" s="8">
        <v>173</v>
      </c>
      <c r="E7" s="8">
        <v>14113</v>
      </c>
      <c r="F7" s="8">
        <v>10096</v>
      </c>
      <c r="G7" s="8">
        <v>132</v>
      </c>
      <c r="H7" s="8">
        <v>10228</v>
      </c>
      <c r="I7" s="8">
        <v>3838</v>
      </c>
      <c r="J7" s="8">
        <v>47</v>
      </c>
      <c r="K7" s="9"/>
    </row>
    <row r="8" spans="1:16" s="5" customFormat="1" ht="18.75" customHeight="1" x14ac:dyDescent="0.25">
      <c r="A8" s="47"/>
      <c r="B8" s="7" t="s">
        <v>13</v>
      </c>
      <c r="C8" s="8">
        <v>71795</v>
      </c>
      <c r="D8" s="8">
        <v>590</v>
      </c>
      <c r="E8" s="8">
        <v>72385</v>
      </c>
      <c r="F8" s="8">
        <v>52872</v>
      </c>
      <c r="G8" s="8">
        <v>466</v>
      </c>
      <c r="H8" s="8">
        <v>53338</v>
      </c>
      <c r="I8" s="8">
        <v>18964</v>
      </c>
      <c r="J8" s="8">
        <v>83</v>
      </c>
      <c r="K8" s="9"/>
    </row>
    <row r="9" spans="1:16" s="5" customFormat="1" ht="18.75" customHeight="1" x14ac:dyDescent="0.25">
      <c r="A9" s="47"/>
      <c r="B9" s="10" t="s">
        <v>14</v>
      </c>
      <c r="C9" s="11">
        <v>85735</v>
      </c>
      <c r="D9" s="11">
        <v>763</v>
      </c>
      <c r="E9" s="11">
        <v>86498</v>
      </c>
      <c r="F9" s="11">
        <v>62968</v>
      </c>
      <c r="G9" s="11">
        <v>598</v>
      </c>
      <c r="H9" s="11">
        <v>63566</v>
      </c>
      <c r="I9" s="11">
        <v>22802</v>
      </c>
      <c r="J9" s="11">
        <v>130</v>
      </c>
      <c r="K9" s="12"/>
      <c r="L9"/>
      <c r="M9"/>
      <c r="N9"/>
      <c r="O9"/>
      <c r="P9"/>
    </row>
    <row r="10" spans="1:16" s="5" customFormat="1" ht="18.75" customHeight="1" x14ac:dyDescent="0.25">
      <c r="A10" s="47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47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47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47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47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47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47" t="s">
        <v>17</v>
      </c>
      <c r="B16" s="7" t="s">
        <v>12</v>
      </c>
      <c r="C16" s="8">
        <v>3273</v>
      </c>
      <c r="D16" s="8">
        <v>19</v>
      </c>
      <c r="E16" s="8">
        <v>3292</v>
      </c>
      <c r="F16" s="8">
        <v>2934</v>
      </c>
      <c r="G16" s="8">
        <v>7</v>
      </c>
      <c r="H16" s="8">
        <v>2941</v>
      </c>
      <c r="I16" s="8">
        <v>349</v>
      </c>
      <c r="J16" s="8">
        <v>2</v>
      </c>
      <c r="K16"/>
      <c r="L16"/>
      <c r="M16"/>
      <c r="N16"/>
      <c r="O16"/>
      <c r="P16"/>
    </row>
    <row r="17" spans="1:20" s="5" customFormat="1" ht="18.75" customHeight="1" x14ac:dyDescent="0.25">
      <c r="A17" s="47"/>
      <c r="B17" s="7" t="s">
        <v>13</v>
      </c>
      <c r="C17" s="8">
        <v>14598</v>
      </c>
      <c r="D17" s="8">
        <v>37</v>
      </c>
      <c r="E17" s="8">
        <v>14635</v>
      </c>
      <c r="F17" s="8">
        <v>12410</v>
      </c>
      <c r="G17" s="8">
        <v>24</v>
      </c>
      <c r="H17" s="8">
        <v>12434</v>
      </c>
      <c r="I17" s="8">
        <v>2195</v>
      </c>
      <c r="J17" s="8">
        <v>6</v>
      </c>
      <c r="K17"/>
      <c r="L17"/>
      <c r="M17"/>
      <c r="N17"/>
      <c r="O17"/>
      <c r="P17"/>
    </row>
    <row r="18" spans="1:20" s="5" customFormat="1" ht="18.75" customHeight="1" x14ac:dyDescent="0.25">
      <c r="A18" s="47"/>
      <c r="B18" s="10" t="s">
        <v>14</v>
      </c>
      <c r="C18" s="11">
        <v>17871</v>
      </c>
      <c r="D18" s="11">
        <v>56</v>
      </c>
      <c r="E18" s="11">
        <v>17927</v>
      </c>
      <c r="F18" s="11">
        <v>15344</v>
      </c>
      <c r="G18" s="11">
        <v>31</v>
      </c>
      <c r="H18" s="11">
        <v>15375</v>
      </c>
      <c r="I18" s="11">
        <v>2544</v>
      </c>
      <c r="J18" s="11">
        <v>8</v>
      </c>
      <c r="K18" s="12"/>
      <c r="L18"/>
      <c r="M18"/>
      <c r="N18"/>
      <c r="O18"/>
      <c r="P18"/>
    </row>
    <row r="19" spans="1:20" s="5" customFormat="1" ht="18.75" customHeight="1" x14ac:dyDescent="0.25">
      <c r="A19" s="47" t="s">
        <v>18</v>
      </c>
      <c r="B19" s="7" t="s">
        <v>12</v>
      </c>
      <c r="C19" s="8">
        <v>15552</v>
      </c>
      <c r="D19" s="8">
        <v>20</v>
      </c>
      <c r="E19" s="8">
        <v>15572</v>
      </c>
      <c r="F19" s="8">
        <v>14793</v>
      </c>
      <c r="G19" s="8">
        <v>11</v>
      </c>
      <c r="H19" s="8">
        <v>14804</v>
      </c>
      <c r="I19" s="8">
        <v>763</v>
      </c>
      <c r="J19" s="8">
        <v>5</v>
      </c>
      <c r="K19"/>
      <c r="L19"/>
      <c r="M19"/>
      <c r="N19"/>
      <c r="O19"/>
      <c r="P19"/>
    </row>
    <row r="20" spans="1:20" s="5" customFormat="1" ht="18.75" customHeight="1" x14ac:dyDescent="0.25">
      <c r="A20" s="47"/>
      <c r="B20" s="7" t="s">
        <v>13</v>
      </c>
      <c r="C20" s="8">
        <v>3225</v>
      </c>
      <c r="D20" s="8">
        <v>2</v>
      </c>
      <c r="E20" s="8">
        <v>3227</v>
      </c>
      <c r="F20" s="8">
        <v>3077</v>
      </c>
      <c r="G20" s="8">
        <v>5</v>
      </c>
      <c r="H20" s="8">
        <v>3082</v>
      </c>
      <c r="I20" s="8">
        <v>145</v>
      </c>
      <c r="J20" s="8">
        <v>0</v>
      </c>
      <c r="K20"/>
      <c r="L20"/>
      <c r="M20"/>
      <c r="N20"/>
      <c r="O20"/>
      <c r="P20"/>
    </row>
    <row r="21" spans="1:20" s="5" customFormat="1" ht="18.75" customHeight="1" x14ac:dyDescent="0.25">
      <c r="A21" s="47"/>
      <c r="B21" s="10" t="s">
        <v>14</v>
      </c>
      <c r="C21" s="11">
        <v>18777</v>
      </c>
      <c r="D21" s="11">
        <v>22</v>
      </c>
      <c r="E21" s="11">
        <v>18799</v>
      </c>
      <c r="F21" s="11">
        <v>17870</v>
      </c>
      <c r="G21" s="11">
        <v>16</v>
      </c>
      <c r="H21" s="11">
        <v>17886</v>
      </c>
      <c r="I21" s="11">
        <v>908</v>
      </c>
      <c r="J21" s="11">
        <v>5</v>
      </c>
      <c r="K21" s="12"/>
      <c r="L21"/>
      <c r="M21"/>
      <c r="N21"/>
      <c r="O21"/>
      <c r="P21"/>
    </row>
    <row r="22" spans="1:20" s="5" customFormat="1" ht="18.75" customHeight="1" x14ac:dyDescent="0.25">
      <c r="A22" s="47" t="s">
        <v>19</v>
      </c>
      <c r="B22" s="7" t="s">
        <v>12</v>
      </c>
      <c r="C22" s="8">
        <v>47075</v>
      </c>
      <c r="D22" s="8">
        <v>767</v>
      </c>
      <c r="E22" s="8">
        <v>47842</v>
      </c>
      <c r="F22" s="8">
        <v>31281</v>
      </c>
      <c r="G22" s="8">
        <v>450</v>
      </c>
      <c r="H22" s="8">
        <v>31731</v>
      </c>
      <c r="I22" s="8">
        <v>16041</v>
      </c>
      <c r="J22" s="8">
        <v>70</v>
      </c>
      <c r="K22"/>
      <c r="L22"/>
      <c r="M22"/>
      <c r="N22"/>
      <c r="O22"/>
      <c r="P22"/>
    </row>
    <row r="23" spans="1:20" s="5" customFormat="1" ht="18.75" customHeight="1" x14ac:dyDescent="0.25">
      <c r="A23" s="47"/>
      <c r="B23" s="7" t="s">
        <v>13</v>
      </c>
      <c r="C23" s="8">
        <v>45327</v>
      </c>
      <c r="D23" s="8">
        <v>299</v>
      </c>
      <c r="E23" s="8">
        <v>45626</v>
      </c>
      <c r="F23" s="8">
        <v>36440</v>
      </c>
      <c r="G23" s="8">
        <v>244</v>
      </c>
      <c r="H23" s="8">
        <v>36684</v>
      </c>
      <c r="I23" s="8">
        <v>8928</v>
      </c>
      <c r="J23" s="8">
        <v>14</v>
      </c>
      <c r="K23"/>
      <c r="L23"/>
      <c r="M23"/>
      <c r="N23"/>
      <c r="O23"/>
      <c r="P23"/>
    </row>
    <row r="24" spans="1:20" s="5" customFormat="1" ht="18.75" customHeight="1" x14ac:dyDescent="0.25">
      <c r="A24" s="47"/>
      <c r="B24" s="10" t="s">
        <v>14</v>
      </c>
      <c r="C24" s="11">
        <v>92402</v>
      </c>
      <c r="D24" s="11">
        <v>1066</v>
      </c>
      <c r="E24" s="11">
        <v>93468</v>
      </c>
      <c r="F24" s="11">
        <v>67721</v>
      </c>
      <c r="G24" s="11">
        <v>694</v>
      </c>
      <c r="H24" s="11">
        <v>68415</v>
      </c>
      <c r="I24" s="11">
        <v>24969</v>
      </c>
      <c r="J24" s="11">
        <v>84</v>
      </c>
      <c r="K24" s="12"/>
      <c r="L24"/>
      <c r="M24"/>
      <c r="N24"/>
      <c r="O24"/>
      <c r="P24"/>
    </row>
    <row r="25" spans="1:20" s="5" customFormat="1" ht="18.75" customHeight="1" x14ac:dyDescent="0.25">
      <c r="A25" s="47" t="s">
        <v>20</v>
      </c>
      <c r="B25" s="7" t="s">
        <v>12</v>
      </c>
      <c r="C25" s="14">
        <v>79878</v>
      </c>
      <c r="D25" s="14">
        <v>979</v>
      </c>
      <c r="E25" s="14">
        <v>80857</v>
      </c>
      <c r="F25" s="14">
        <v>59141</v>
      </c>
      <c r="G25" s="14">
        <v>600</v>
      </c>
      <c r="H25" s="14">
        <v>59741</v>
      </c>
      <c r="I25" s="14">
        <v>20992</v>
      </c>
      <c r="J25" s="14">
        <v>124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47"/>
      <c r="B26" s="7" t="s">
        <v>13</v>
      </c>
      <c r="C26" s="14">
        <v>134964</v>
      </c>
      <c r="D26" s="14">
        <v>928</v>
      </c>
      <c r="E26" s="14">
        <v>135892</v>
      </c>
      <c r="F26" s="14">
        <v>104818</v>
      </c>
      <c r="G26" s="14">
        <v>739</v>
      </c>
      <c r="H26" s="14">
        <v>105557</v>
      </c>
      <c r="I26" s="14">
        <v>30232</v>
      </c>
      <c r="J26" s="14">
        <v>103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47"/>
      <c r="B27" s="10" t="s">
        <v>14</v>
      </c>
      <c r="C27" s="11">
        <v>214842</v>
      </c>
      <c r="D27" s="11">
        <v>1907</v>
      </c>
      <c r="E27" s="11">
        <v>216749</v>
      </c>
      <c r="F27" s="11">
        <v>163959</v>
      </c>
      <c r="G27" s="11">
        <v>1339</v>
      </c>
      <c r="H27" s="11">
        <v>165298</v>
      </c>
      <c r="I27" s="11">
        <v>51224</v>
      </c>
      <c r="J27" s="11">
        <v>227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rintOptions horizontalCentered="1"/>
  <pageMargins left="0.35433070866141703" right="0.27559055118110198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104_1</vt:lpstr>
      <vt:lpstr>104_2</vt:lpstr>
      <vt:lpstr>104_3</vt:lpstr>
      <vt:lpstr>104_4</vt:lpstr>
      <vt:lpstr>104_5</vt:lpstr>
      <vt:lpstr>104_6</vt:lpstr>
      <vt:lpstr>104_7</vt:lpstr>
      <vt:lpstr>104_8</vt:lpstr>
      <vt:lpstr>104_9</vt:lpstr>
      <vt:lpstr>104_10</vt:lpstr>
      <vt:lpstr>104_11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2015-08-26T03:46:09Z</cp:lastPrinted>
  <dcterms:created xsi:type="dcterms:W3CDTF">1997-01-14T01:50:29Z</dcterms:created>
  <dcterms:modified xsi:type="dcterms:W3CDTF">2016-06-28T02:26:09Z</dcterms:modified>
</cp:coreProperties>
</file>