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kao\Desktop\106宣導計畫執行情形報表\107年\第4季10-12月\彙整\"/>
    </mc:Choice>
  </mc:AlternateContent>
  <bookViews>
    <workbookView xWindow="0" yWindow="0" windowWidth="16380" windowHeight="8190" tabRatio="986"/>
  </bookViews>
  <sheets>
    <sheet name="基金" sheetId="1" r:id="rId1"/>
    <sheet name="工作表1" sheetId="4" r:id="rId2"/>
    <sheet name="財團法人" sheetId="3" state="hidden" r:id="rId3"/>
  </sheets>
  <definedNames>
    <definedName name="_xlnm.Print_Area" localSheetId="2">財團法人!$A$1:$H$13</definedName>
    <definedName name="_xlnm.Print_Area" localSheetId="0">基金!$A:$I</definedName>
    <definedName name="_xlnm.Print_Titles" localSheetId="0">基金!$4:$4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44" i="1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<sst xmlns="http://schemas.openxmlformats.org/spreadsheetml/2006/main" count="283" uniqueCount="153">
  <si>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</si>
  <si>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</si>
  <si>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</si>
  <si>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</si>
  <si>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</si>
  <si>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</si>
  <si>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</si>
  <si>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</si>
  <si>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</si>
  <si>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</si>
  <si>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</si>
  <si>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</si>
  <si>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</si>
  <si>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</si>
  <si>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</si>
  <si>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</si>
  <si>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</si>
  <si>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</si>
  <si>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</si>
  <si>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</si>
  <si>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</si>
  <si>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</si>
  <si>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</si>
  <si>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</si>
  <si>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</si>
  <si>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</si>
  <si>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</si>
  <si>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</si>
  <si>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</si>
  <si>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t>網路媒體</t>
    <phoneticPr fontId="11" type="noConversion"/>
  </si>
  <si>
    <t>宣導方式</t>
    <phoneticPr fontId="11" type="noConversion"/>
  </si>
  <si>
    <t>主要內容</t>
    <phoneticPr fontId="11" type="noConversion"/>
  </si>
  <si>
    <t xml:space="preserve"> 核准金額總計</t>
    <phoneticPr fontId="11" type="noConversion"/>
  </si>
  <si>
    <t>申請機關(單位)名稱</t>
    <phoneticPr fontId="11" type="noConversion"/>
  </si>
  <si>
    <t>辦理單位</t>
    <phoneticPr fontId="11" type="noConversion"/>
  </si>
  <si>
    <t>支出金額
(製作本集節目/廣告花費支出)</t>
    <phoneticPr fontId="11" type="noConversion"/>
  </si>
  <si>
    <t>刊登及播出(活動執行)
時 間</t>
    <phoneticPr fontId="11" type="noConversion"/>
  </si>
  <si>
    <t>刊登及播出(活動執行)
次 數</t>
    <phoneticPr fontId="11" type="noConversion"/>
  </si>
  <si>
    <t>託播(參與)對象</t>
    <phoneticPr fontId="11" type="noConversion"/>
  </si>
  <si>
    <t>FACEBOOK</t>
    <phoneticPr fontId="11" type="noConversion"/>
  </si>
  <si>
    <t>107年度新住民專屬新聞網站維運案-「Taiwan我來了-新住民全球新聞網」粉絲團行銷宣傳廣告</t>
    <phoneticPr fontId="12" type="noConversion"/>
  </si>
  <si>
    <t>107年度新住民專屬新聞網站維運案-「Taiwan我來了-新住民全球新聞網」粉絲團行銷宣傳廣告</t>
    <phoneticPr fontId="11" type="noConversion"/>
  </si>
  <si>
    <t>網路媒體</t>
    <phoneticPr fontId="11" type="noConversion"/>
  </si>
  <si>
    <t>Google聯播網</t>
    <phoneticPr fontId="11" type="noConversion"/>
  </si>
  <si>
    <t>Google關鍵字</t>
    <phoneticPr fontId="11" type="noConversion"/>
  </si>
  <si>
    <t>107年度新住民專屬新聞網站維運案-「新住民全球新聞網」網站宣傳廣告</t>
    <phoneticPr fontId="11" type="noConversion"/>
  </si>
  <si>
    <t>書籍刊物</t>
    <phoneticPr fontId="11" type="noConversion"/>
  </si>
  <si>
    <t>周刊王</t>
    <phoneticPr fontId="11" type="noConversion"/>
  </si>
  <si>
    <t>讀者雜誌</t>
    <phoneticPr fontId="11" type="noConversion"/>
  </si>
  <si>
    <t>平面媒體</t>
    <phoneticPr fontId="11" type="noConversion"/>
  </si>
  <si>
    <t>107年度新住民專屬新聞網站維運案-新聞撰稿議稿外語校稿費</t>
    <phoneticPr fontId="11" type="noConversion"/>
  </si>
  <si>
    <t>翻譯
(四種外語)</t>
    <phoneticPr fontId="11" type="noConversion"/>
  </si>
  <si>
    <t>審稿
(五種語言)</t>
    <phoneticPr fontId="11" type="noConversion"/>
  </si>
  <si>
    <t>撰稿</t>
    <phoneticPr fontId="11" type="noConversion"/>
  </si>
  <si>
    <t>107年度新住民專屬新聞網站維運案-虛實主題活動</t>
    <phoneticPr fontId="11" type="noConversion"/>
  </si>
  <si>
    <t>新住民家庭及新二代</t>
    <phoneticPr fontId="11" type="noConversion"/>
  </si>
  <si>
    <t>107年度第四季(10-12月)</t>
    <phoneticPr fontId="11" type="noConversion"/>
  </si>
  <si>
    <t>107.10.01-107.12.31</t>
    <phoneticPr fontId="11" type="noConversion"/>
  </si>
  <si>
    <t>107.11.28</t>
    <phoneticPr fontId="11" type="noConversion"/>
  </si>
  <si>
    <t>真晨報</t>
    <phoneticPr fontId="11" type="noConversion"/>
  </si>
  <si>
    <t>電子媒體</t>
  </si>
  <si>
    <t>電子媒體</t>
    <phoneticPr fontId="11" type="noConversion"/>
  </si>
  <si>
    <t>107年度新住民專屬新聞網站維運案-「新住民全球新聞網」網站影音及暫停廣告</t>
    <phoneticPr fontId="11" type="noConversion"/>
  </si>
  <si>
    <t>LiTV影視</t>
    <phoneticPr fontId="11" type="noConversion"/>
  </si>
  <si>
    <t>107.11.10-107.11.16
107.12.20-107.12.26</t>
    <phoneticPr fontId="11" type="noConversion"/>
  </si>
  <si>
    <t>萬相股份有限公司</t>
    <phoneticPr fontId="11" type="noConversion"/>
  </si>
  <si>
    <t>107年度新住民專屬新聞網站維運案-「新住民全球新聞網」網站影音廣告</t>
    <phoneticPr fontId="11" type="noConversion"/>
  </si>
  <si>
    <t>107.11.16-107.11.30</t>
    <phoneticPr fontId="11" type="noConversion"/>
  </si>
  <si>
    <t>NOWnews</t>
    <phoneticPr fontId="11" type="noConversion"/>
  </si>
  <si>
    <t>107.12.15</t>
    <phoneticPr fontId="11" type="noConversion"/>
  </si>
  <si>
    <t>107.10.16-107.10.30</t>
    <phoneticPr fontId="11" type="noConversion"/>
  </si>
  <si>
    <t>自立晚報</t>
    <phoneticPr fontId="11" type="noConversion"/>
  </si>
  <si>
    <t>107年度新住民專屬新聞網站維運案-「新住民全球新聞網」議題影音製作</t>
    <phoneticPr fontId="11" type="noConversion"/>
  </si>
  <si>
    <t>FACEBOOK
Youtube</t>
    <phoneticPr fontId="11" type="noConversion"/>
  </si>
  <si>
    <t>107.12.01</t>
    <phoneticPr fontId="11" type="noConversion"/>
  </si>
  <si>
    <t>實體活動
(論壇)</t>
    <phoneticPr fontId="11" type="noConversion"/>
  </si>
  <si>
    <t>實體活動
(大稻埕散步)</t>
    <phoneticPr fontId="11" type="noConversion"/>
  </si>
  <si>
    <t>新住民家庭及新二代</t>
  </si>
  <si>
    <t>新住民發展基金(補助移民署執行)</t>
    <phoneticPr fontId="11" type="noConversion"/>
  </si>
  <si>
    <t>單位：新臺幣元</t>
    <phoneticPr fontId="11" type="noConversion"/>
  </si>
  <si>
    <t>以下空白</t>
    <phoneticPr fontId="11" type="noConversion"/>
  </si>
  <si>
    <t>106年度新住民資訊宣傳電視媒體製播案-「我們一家人」-節目製播</t>
    <phoneticPr fontId="11" type="noConversion"/>
  </si>
  <si>
    <t>電視媒體</t>
    <phoneticPr fontId="11" type="noConversion"/>
  </si>
  <si>
    <t>107.10.01-12.31</t>
    <phoneticPr fontId="11" type="noConversion"/>
  </si>
  <si>
    <t>三立新聞台、三立iNEWS台</t>
    <phoneticPr fontId="11" type="noConversion"/>
  </si>
  <si>
    <t>三立電視台</t>
    <phoneticPr fontId="11" type="noConversion"/>
  </si>
  <si>
    <t>107.10.01-12.31
每週一出刊</t>
    <phoneticPr fontId="11" type="noConversion"/>
  </si>
  <si>
    <t>11、12月
每月一號出刊</t>
    <phoneticPr fontId="11" type="noConversion"/>
  </si>
  <si>
    <t>讀者雜誌</t>
    <phoneticPr fontId="11" type="noConversion"/>
  </si>
  <si>
    <t>12月24日</t>
    <phoneticPr fontId="11" type="noConversion"/>
  </si>
  <si>
    <t>11月08日</t>
    <phoneticPr fontId="11" type="noConversion"/>
  </si>
  <si>
    <t>10月31日~11月6日</t>
    <phoneticPr fontId="11" type="noConversion"/>
  </si>
  <si>
    <t>10月25-31日</t>
    <phoneticPr fontId="11" type="noConversion"/>
  </si>
  <si>
    <t>新新聞</t>
    <phoneticPr fontId="11" type="noConversion"/>
  </si>
  <si>
    <t>12月13-26日</t>
    <phoneticPr fontId="11" type="noConversion"/>
  </si>
  <si>
    <t>Ettoday</t>
    <phoneticPr fontId="11" type="noConversion"/>
  </si>
  <si>
    <t>11月12-22日</t>
    <phoneticPr fontId="11" type="noConversion"/>
  </si>
  <si>
    <t>11月21日-12月20日</t>
    <phoneticPr fontId="11" type="noConversion"/>
  </si>
  <si>
    <t>新聞大聯盟</t>
    <phoneticPr fontId="11" type="noConversion"/>
  </si>
  <si>
    <t>106年度新住民資訊宣傳電視媒體製播案-「我們一家人」-社群貼文</t>
    <phoneticPr fontId="11" type="noConversion"/>
  </si>
  <si>
    <t>10-12月
每週5篇</t>
    <phoneticPr fontId="11" type="noConversion"/>
  </si>
  <si>
    <t>新移民的娘家</t>
    <phoneticPr fontId="11" type="noConversion"/>
  </si>
  <si>
    <t>廣播媒體</t>
    <phoneticPr fontId="11" type="noConversion"/>
  </si>
  <si>
    <t>106年度新住民資訊宣傳電視媒體製播案-「我們一家人」-節目預告Promo</t>
    <phoneticPr fontId="11" type="noConversion"/>
  </si>
  <si>
    <t>12月1日-31日</t>
    <phoneticPr fontId="11" type="noConversion"/>
  </si>
  <si>
    <t>三立新聞台、三立iNEWS台、三立iNEWS台-MOD</t>
    <phoneticPr fontId="11" type="noConversion"/>
  </si>
  <si>
    <t>11月1日-30日</t>
    <phoneticPr fontId="11" type="noConversion"/>
  </si>
  <si>
    <t>10月1日-31日</t>
    <phoneticPr fontId="11" type="noConversion"/>
  </si>
  <si>
    <t>106年度新住民資訊宣傳電視媒體製播案-「我們一家人」-新聞報導</t>
    <phoneticPr fontId="11" type="noConversion"/>
  </si>
  <si>
    <t>106年度新住民資訊宣傳電視媒體製播案-「我們一家人」-節目置入-青春好七淘</t>
    <phoneticPr fontId="11" type="noConversion"/>
  </si>
  <si>
    <t>11月8日</t>
    <phoneticPr fontId="11" type="noConversion"/>
  </si>
  <si>
    <t>10月5日</t>
    <phoneticPr fontId="11" type="noConversion"/>
  </si>
  <si>
    <t>聯合報</t>
    <phoneticPr fontId="11" type="noConversion"/>
  </si>
  <si>
    <t>106年度新住民資訊宣傳電視媒體製播案-「我們一家人」-報紙消息稿</t>
    <phoneticPr fontId="11" type="noConversion"/>
  </si>
  <si>
    <t>聯合晚報</t>
    <phoneticPr fontId="11" type="noConversion"/>
  </si>
  <si>
    <t>10-12月</t>
    <phoneticPr fontId="11" type="noConversion"/>
  </si>
  <si>
    <t>我們一家人臉書</t>
    <phoneticPr fontId="11" type="noConversion"/>
  </si>
  <si>
    <t>106年度新住民資訊宣傳電視媒體製播案-「我們一家人」-節目製播</t>
    <phoneticPr fontId="11" type="noConversion"/>
  </si>
  <si>
    <t>網路媒體</t>
    <phoneticPr fontId="11" type="noConversion"/>
  </si>
  <si>
    <t>三立台灣台</t>
    <phoneticPr fontId="11" type="noConversion"/>
  </si>
  <si>
    <t>106年度新住民資訊宣傳電視媒體製播案-「我們一家人」- 社群貼文</t>
    <phoneticPr fontId="11" type="noConversion"/>
  </si>
  <si>
    <t>義美聯合電子商務股份有限公司</t>
    <phoneticPr fontId="11" type="noConversion"/>
  </si>
  <si>
    <t>3個月</t>
    <phoneticPr fontId="11" type="noConversion"/>
  </si>
  <si>
    <t>3個月</t>
    <phoneticPr fontId="11" type="noConversion"/>
  </si>
  <si>
    <t>1次</t>
    <phoneticPr fontId="11" type="noConversion"/>
  </si>
  <si>
    <t>2次共14天</t>
    <phoneticPr fontId="11" type="noConversion"/>
  </si>
  <si>
    <t>15天</t>
    <phoneticPr fontId="11" type="noConversion"/>
  </si>
  <si>
    <t>共130次
（含重播）</t>
    <phoneticPr fontId="11" type="noConversion"/>
  </si>
  <si>
    <t>14次</t>
    <phoneticPr fontId="11" type="noConversion"/>
  </si>
  <si>
    <t>2次</t>
    <phoneticPr fontId="11" type="noConversion"/>
  </si>
  <si>
    <t>1式</t>
    <phoneticPr fontId="11" type="noConversion"/>
  </si>
  <si>
    <t>97篇</t>
    <phoneticPr fontId="11" type="noConversion"/>
  </si>
  <si>
    <t>3式</t>
    <phoneticPr fontId="11" type="noConversion"/>
  </si>
  <si>
    <t>29310秒</t>
    <phoneticPr fontId="11" type="noConversion"/>
  </si>
  <si>
    <t>29250秒</t>
    <phoneticPr fontId="11" type="noConversion"/>
  </si>
  <si>
    <t>55260秒</t>
    <phoneticPr fontId="11" type="noConversion"/>
  </si>
  <si>
    <t>6次</t>
    <phoneticPr fontId="11" type="noConversion"/>
  </si>
  <si>
    <t>101篇</t>
    <phoneticPr fontId="11" type="noConversion"/>
  </si>
  <si>
    <t>聯合文學</t>
    <phoneticPr fontId="11" type="noConversion"/>
  </si>
  <si>
    <t>聯合晚報</t>
    <phoneticPr fontId="11" type="noConversion"/>
  </si>
  <si>
    <t>中國時報</t>
    <phoneticPr fontId="11" type="noConversion"/>
  </si>
  <si>
    <t>時報週刊</t>
    <phoneticPr fontId="11" type="noConversion"/>
  </si>
  <si>
    <t>Nownews</t>
    <phoneticPr fontId="11" type="noConversion"/>
  </si>
  <si>
    <t>新移民的娘家貼文</t>
    <phoneticPr fontId="11" type="noConversion"/>
  </si>
  <si>
    <t>新移民的娘家活動</t>
    <phoneticPr fontId="11" type="noConversion"/>
  </si>
  <si>
    <t>ICRT</t>
    <phoneticPr fontId="11" type="noConversion"/>
  </si>
  <si>
    <t>三立新聞台、三立iNEWS台、三立iNEWS台-MOD</t>
    <phoneticPr fontId="11" type="noConversion"/>
  </si>
  <si>
    <t>聯合報</t>
    <phoneticPr fontId="11" type="noConversion"/>
  </si>
  <si>
    <t>12/01國際移民日
12/13歡慶聖誕節
12/21新年倒數</t>
    <phoneticPr fontId="11" type="noConversion"/>
  </si>
  <si>
    <t>106年度新住民資訊宣傳電視媒體製播案-「我們一家人」-節目製播</t>
    <phoneticPr fontId="11" type="noConversion"/>
  </si>
  <si>
    <r>
      <t>填表說明：</t>
    </r>
    <r>
      <rPr>
        <sz val="12"/>
        <color rgb="FF0000FF"/>
        <rFont val="標楷體"/>
        <family val="4"/>
        <charset val="136"/>
      </rPr>
      <t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撥出)時間、次數、總金額、託播對象及辦理單位。</t>
    </r>
    <phoneticPr fontId="11" type="noConversion"/>
  </si>
  <si>
    <t>10/04、11/03、11/04、11/21、12/09-2次</t>
    <phoneticPr fontId="11" type="noConversion"/>
  </si>
  <si>
    <t xml:space="preserve"> 辦理多元文化推廣及相關宣導計畫執行情形報表(電視網站類)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</si>
</sst>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;[Red]\(0\)"/>
    <numFmt numFmtId="177" formatCode="#,##0_ "/>
  </numFmts>
  <fonts count="14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3" borderId="3" xfId="0" applyNumberFormat="1" applyFont="1" applyFill="1" applyBorder="1" applyAlignment="1" applyProtection="1">
      <alignment vertical="center" wrapText="1"/>
      <protection locked="0" hidden="1"/>
    </xf>
    <xf numFmtId="177" fontId="7" fillId="0" borderId="3" xfId="1" applyNumberFormat="1" applyFont="1" applyFill="1" applyBorder="1" applyAlignment="1">
      <alignment horizontal="right" vertical="center"/>
    </xf>
    <xf numFmtId="177" fontId="2" fillId="0" borderId="3" xfId="1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77" fontId="2" fillId="0" borderId="3" xfId="0" applyNumberFormat="1" applyFont="1" applyBorder="1" applyAlignment="1">
      <alignment horizontal="right" vertical="center"/>
    </xf>
    <xf numFmtId="177" fontId="2" fillId="0" borderId="3" xfId="1" applyNumberFormat="1" applyFont="1" applyFill="1" applyBorder="1" applyAlignment="1">
      <alignment horizontal="right" vertical="center"/>
    </xf>
    <xf numFmtId="177" fontId="2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right" vertical="center" wrapText="1"/>
    </xf>
    <xf numFmtId="177" fontId="7" fillId="2" borderId="3" xfId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44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L79"/>
  <sheetViews>
    <sheetView tabSelected="1" zoomScale="80" zoomScaleNormal="80" workbookViewId="0">
      <selection activeCell="L7" sqref="L7"/>
    </sheetView>
  </sheetViews>
  <sheetFormatPr defaultRowHeight="16.5" x14ac:dyDescent="0.25"/>
  <cols>
    <col min="1" max="1" width="14.875" style="2"/>
    <col min="2" max="2" width="31.5" style="2"/>
    <col min="3" max="3" width="13.375" style="2" customWidth="1"/>
    <col min="4" max="4" width="17.5" style="2" customWidth="1"/>
    <col min="5" max="5" width="13.625" style="3" customWidth="1"/>
    <col min="6" max="6" width="16" style="4" customWidth="1"/>
    <col min="7" max="7" width="17.75" style="3" customWidth="1"/>
    <col min="8" max="8" width="20.75" style="4" customWidth="1"/>
    <col min="9" max="9" width="11.25" style="4"/>
    <col min="10" max="1026" width="9.625" style="5"/>
  </cols>
  <sheetData>
    <row r="1" spans="1:12" ht="29.25" customHeight="1" x14ac:dyDescent="0.25">
      <c r="A1" s="39" t="s">
        <v>152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</row>
    <row r="2" spans="1:12" ht="26.25" customHeight="1" x14ac:dyDescent="0.25">
      <c r="A2" s="41" t="s">
        <v>56</v>
      </c>
      <c r="B2" s="41"/>
      <c r="C2" s="41"/>
      <c r="D2" s="41"/>
      <c r="E2" s="41"/>
      <c r="F2" s="41"/>
      <c r="G2" s="41"/>
      <c r="H2" s="41"/>
      <c r="I2" s="41"/>
    </row>
    <row r="3" spans="1:12" ht="24" customHeight="1" x14ac:dyDescent="0.25">
      <c r="A3" s="42" t="s">
        <v>79</v>
      </c>
      <c r="B3" s="42"/>
      <c r="C3" s="42"/>
      <c r="D3" s="42"/>
      <c r="E3" s="42"/>
      <c r="F3" s="42"/>
      <c r="G3" s="42"/>
      <c r="H3" s="42"/>
      <c r="I3" s="42"/>
    </row>
    <row r="4" spans="1:12" ht="77.25" customHeight="1" x14ac:dyDescent="0.25">
      <c r="A4" s="24" t="s">
        <v>33</v>
      </c>
      <c r="B4" s="24" t="s">
        <v>31</v>
      </c>
      <c r="C4" s="24" t="s">
        <v>30</v>
      </c>
      <c r="D4" s="25" t="s">
        <v>36</v>
      </c>
      <c r="E4" s="25" t="s">
        <v>37</v>
      </c>
      <c r="F4" s="26" t="s">
        <v>35</v>
      </c>
      <c r="G4" s="25" t="s">
        <v>38</v>
      </c>
      <c r="H4" s="10" t="s">
        <v>34</v>
      </c>
      <c r="I4" s="10" t="s">
        <v>7</v>
      </c>
    </row>
    <row r="5" spans="1:12" ht="57" customHeight="1" x14ac:dyDescent="0.25">
      <c r="A5" s="43" t="s">
        <v>78</v>
      </c>
      <c r="B5" s="27" t="s">
        <v>41</v>
      </c>
      <c r="C5" s="28" t="s">
        <v>29</v>
      </c>
      <c r="D5" s="29" t="s">
        <v>57</v>
      </c>
      <c r="E5" s="20" t="s">
        <v>122</v>
      </c>
      <c r="F5" s="30">
        <v>145000</v>
      </c>
      <c r="G5" s="28" t="s">
        <v>39</v>
      </c>
      <c r="H5" s="31" t="s">
        <v>121</v>
      </c>
      <c r="I5" s="17"/>
    </row>
    <row r="6" spans="1:12" ht="50.25" customHeight="1" x14ac:dyDescent="0.25">
      <c r="A6" s="43"/>
      <c r="B6" s="27" t="s">
        <v>40</v>
      </c>
      <c r="C6" s="28" t="s">
        <v>42</v>
      </c>
      <c r="D6" s="29" t="s">
        <v>57</v>
      </c>
      <c r="E6" s="20" t="s">
        <v>123</v>
      </c>
      <c r="F6" s="30">
        <v>15000</v>
      </c>
      <c r="G6" s="28" t="s">
        <v>43</v>
      </c>
      <c r="H6" s="31" t="s">
        <v>121</v>
      </c>
      <c r="I6" s="17"/>
    </row>
    <row r="7" spans="1:12" ht="52.5" customHeight="1" x14ac:dyDescent="0.25">
      <c r="A7" s="43"/>
      <c r="B7" s="27" t="s">
        <v>41</v>
      </c>
      <c r="C7" s="32" t="s">
        <v>29</v>
      </c>
      <c r="D7" s="29" t="s">
        <v>57</v>
      </c>
      <c r="E7" s="20" t="s">
        <v>123</v>
      </c>
      <c r="F7" s="30">
        <v>15000</v>
      </c>
      <c r="G7" s="28" t="s">
        <v>44</v>
      </c>
      <c r="H7" s="31" t="s">
        <v>121</v>
      </c>
      <c r="I7" s="17"/>
    </row>
    <row r="8" spans="1:12" ht="51" customHeight="1" x14ac:dyDescent="0.25">
      <c r="A8" s="43"/>
      <c r="B8" s="13" t="s">
        <v>45</v>
      </c>
      <c r="C8" s="20" t="s">
        <v>46</v>
      </c>
      <c r="D8" s="29" t="s">
        <v>58</v>
      </c>
      <c r="E8" s="20" t="s">
        <v>124</v>
      </c>
      <c r="F8" s="33">
        <v>50000</v>
      </c>
      <c r="G8" s="20" t="s">
        <v>47</v>
      </c>
      <c r="H8" s="31" t="s">
        <v>121</v>
      </c>
      <c r="I8" s="17"/>
    </row>
    <row r="9" spans="1:12" ht="52.5" customHeight="1" x14ac:dyDescent="0.25">
      <c r="A9" s="43"/>
      <c r="B9" s="13" t="s">
        <v>45</v>
      </c>
      <c r="C9" s="20" t="s">
        <v>46</v>
      </c>
      <c r="D9" s="29" t="s">
        <v>57</v>
      </c>
      <c r="E9" s="20" t="s">
        <v>123</v>
      </c>
      <c r="F9" s="33">
        <v>130000</v>
      </c>
      <c r="G9" s="20" t="s">
        <v>48</v>
      </c>
      <c r="H9" s="31" t="s">
        <v>121</v>
      </c>
      <c r="I9" s="17"/>
    </row>
    <row r="10" spans="1:12" ht="48.75" customHeight="1" x14ac:dyDescent="0.25">
      <c r="A10" s="43"/>
      <c r="B10" s="13" t="s">
        <v>62</v>
      </c>
      <c r="C10" s="20" t="s">
        <v>61</v>
      </c>
      <c r="D10" s="29" t="s">
        <v>57</v>
      </c>
      <c r="E10" s="20" t="s">
        <v>123</v>
      </c>
      <c r="F10" s="33">
        <v>200000</v>
      </c>
      <c r="G10" s="20" t="s">
        <v>63</v>
      </c>
      <c r="H10" s="31" t="s">
        <v>121</v>
      </c>
      <c r="I10" s="17"/>
    </row>
    <row r="11" spans="1:12" ht="75" customHeight="1" x14ac:dyDescent="0.25">
      <c r="A11" s="43"/>
      <c r="B11" s="13" t="s">
        <v>66</v>
      </c>
      <c r="C11" s="20" t="s">
        <v>61</v>
      </c>
      <c r="D11" s="29" t="s">
        <v>64</v>
      </c>
      <c r="E11" s="20" t="s">
        <v>125</v>
      </c>
      <c r="F11" s="33">
        <v>105000</v>
      </c>
      <c r="G11" s="20" t="s">
        <v>65</v>
      </c>
      <c r="H11" s="31" t="s">
        <v>121</v>
      </c>
      <c r="I11" s="17"/>
    </row>
    <row r="12" spans="1:12" ht="55.5" customHeight="1" x14ac:dyDescent="0.25">
      <c r="A12" s="43"/>
      <c r="B12" s="13" t="s">
        <v>45</v>
      </c>
      <c r="C12" s="20" t="s">
        <v>61</v>
      </c>
      <c r="D12" s="29" t="s">
        <v>67</v>
      </c>
      <c r="E12" s="20" t="s">
        <v>126</v>
      </c>
      <c r="F12" s="33">
        <v>150000</v>
      </c>
      <c r="G12" s="20" t="s">
        <v>68</v>
      </c>
      <c r="H12" s="31" t="s">
        <v>121</v>
      </c>
      <c r="I12" s="17"/>
    </row>
    <row r="13" spans="1:12" ht="52.5" customHeight="1" x14ac:dyDescent="0.25">
      <c r="A13" s="43"/>
      <c r="B13" s="13" t="s">
        <v>45</v>
      </c>
      <c r="C13" s="20" t="s">
        <v>60</v>
      </c>
      <c r="D13" s="29" t="s">
        <v>70</v>
      </c>
      <c r="E13" s="20" t="s">
        <v>126</v>
      </c>
      <c r="F13" s="33">
        <v>60000</v>
      </c>
      <c r="G13" s="20" t="s">
        <v>71</v>
      </c>
      <c r="H13" s="31" t="s">
        <v>121</v>
      </c>
      <c r="I13" s="17"/>
    </row>
    <row r="14" spans="1:12" ht="53.25" customHeight="1" x14ac:dyDescent="0.25">
      <c r="A14" s="43"/>
      <c r="B14" s="13" t="s">
        <v>45</v>
      </c>
      <c r="C14" s="20" t="s">
        <v>49</v>
      </c>
      <c r="D14" s="29" t="s">
        <v>69</v>
      </c>
      <c r="E14" s="20" t="s">
        <v>124</v>
      </c>
      <c r="F14" s="33">
        <v>40000</v>
      </c>
      <c r="G14" s="20" t="s">
        <v>59</v>
      </c>
      <c r="H14" s="31" t="s">
        <v>121</v>
      </c>
      <c r="I14" s="17"/>
    </row>
    <row r="15" spans="1:12" ht="51" customHeight="1" x14ac:dyDescent="0.25">
      <c r="A15" s="43"/>
      <c r="B15" s="13" t="s">
        <v>72</v>
      </c>
      <c r="C15" s="20" t="s">
        <v>29</v>
      </c>
      <c r="D15" s="29" t="s">
        <v>57</v>
      </c>
      <c r="E15" s="20" t="s">
        <v>123</v>
      </c>
      <c r="F15" s="33">
        <v>662000</v>
      </c>
      <c r="G15" s="20" t="s">
        <v>73</v>
      </c>
      <c r="H15" s="31" t="s">
        <v>121</v>
      </c>
      <c r="I15" s="17"/>
    </row>
    <row r="16" spans="1:12" ht="44.25" customHeight="1" x14ac:dyDescent="0.25">
      <c r="A16" s="43"/>
      <c r="B16" s="13" t="s">
        <v>50</v>
      </c>
      <c r="C16" s="20" t="s">
        <v>51</v>
      </c>
      <c r="D16" s="29" t="s">
        <v>57</v>
      </c>
      <c r="E16" s="20" t="s">
        <v>122</v>
      </c>
      <c r="F16" s="33">
        <v>612150</v>
      </c>
      <c r="G16" s="20"/>
      <c r="H16" s="31" t="s">
        <v>121</v>
      </c>
      <c r="I16" s="17"/>
    </row>
    <row r="17" spans="1:9" ht="43.5" customHeight="1" x14ac:dyDescent="0.25">
      <c r="A17" s="43"/>
      <c r="B17" s="13" t="s">
        <v>50</v>
      </c>
      <c r="C17" s="20" t="s">
        <v>52</v>
      </c>
      <c r="D17" s="29" t="s">
        <v>57</v>
      </c>
      <c r="E17" s="20" t="s">
        <v>122</v>
      </c>
      <c r="F17" s="33">
        <v>153102</v>
      </c>
      <c r="G17" s="20"/>
      <c r="H17" s="31" t="s">
        <v>121</v>
      </c>
      <c r="I17" s="17"/>
    </row>
    <row r="18" spans="1:9" ht="44.25" customHeight="1" x14ac:dyDescent="0.25">
      <c r="A18" s="43"/>
      <c r="B18" s="13" t="s">
        <v>50</v>
      </c>
      <c r="C18" s="20" t="s">
        <v>53</v>
      </c>
      <c r="D18" s="29" t="s">
        <v>57</v>
      </c>
      <c r="E18" s="20" t="s">
        <v>122</v>
      </c>
      <c r="F18" s="33">
        <v>470751</v>
      </c>
      <c r="G18" s="20"/>
      <c r="H18" s="31" t="s">
        <v>121</v>
      </c>
      <c r="I18" s="17"/>
    </row>
    <row r="19" spans="1:9" ht="44.25" customHeight="1" x14ac:dyDescent="0.25">
      <c r="A19" s="43"/>
      <c r="B19" s="13" t="s">
        <v>54</v>
      </c>
      <c r="C19" s="20" t="s">
        <v>75</v>
      </c>
      <c r="D19" s="29" t="s">
        <v>74</v>
      </c>
      <c r="E19" s="20" t="s">
        <v>124</v>
      </c>
      <c r="F19" s="33">
        <v>150000</v>
      </c>
      <c r="G19" s="20" t="s">
        <v>55</v>
      </c>
      <c r="H19" s="31" t="s">
        <v>121</v>
      </c>
      <c r="I19" s="17"/>
    </row>
    <row r="20" spans="1:9" ht="47.25" customHeight="1" x14ac:dyDescent="0.25">
      <c r="A20" s="43"/>
      <c r="B20" s="13" t="s">
        <v>54</v>
      </c>
      <c r="C20" s="20" t="s">
        <v>76</v>
      </c>
      <c r="D20" s="29" t="s">
        <v>69</v>
      </c>
      <c r="E20" s="20" t="s">
        <v>124</v>
      </c>
      <c r="F20" s="33">
        <v>145000</v>
      </c>
      <c r="G20" s="20" t="s">
        <v>77</v>
      </c>
      <c r="H20" s="31" t="s">
        <v>121</v>
      </c>
      <c r="I20" s="17"/>
    </row>
    <row r="21" spans="1:9" ht="48" customHeight="1" x14ac:dyDescent="0.25">
      <c r="A21" s="43" t="s">
        <v>78</v>
      </c>
      <c r="B21" s="27" t="s">
        <v>149</v>
      </c>
      <c r="C21" s="28" t="s">
        <v>82</v>
      </c>
      <c r="D21" s="29" t="s">
        <v>83</v>
      </c>
      <c r="E21" s="20" t="s">
        <v>127</v>
      </c>
      <c r="F21" s="34">
        <v>4400528</v>
      </c>
      <c r="G21" s="28" t="s">
        <v>84</v>
      </c>
      <c r="H21" s="31" t="s">
        <v>85</v>
      </c>
      <c r="I21" s="17"/>
    </row>
    <row r="22" spans="1:9" ht="48" customHeight="1" x14ac:dyDescent="0.25">
      <c r="A22" s="43"/>
      <c r="B22" s="27" t="s">
        <v>81</v>
      </c>
      <c r="C22" s="28" t="s">
        <v>12</v>
      </c>
      <c r="D22" s="29" t="s">
        <v>86</v>
      </c>
      <c r="E22" s="20" t="s">
        <v>128</v>
      </c>
      <c r="F22" s="34">
        <v>282695</v>
      </c>
      <c r="G22" s="20" t="s">
        <v>112</v>
      </c>
      <c r="H22" s="31" t="s">
        <v>85</v>
      </c>
      <c r="I22" s="17"/>
    </row>
    <row r="23" spans="1:9" ht="48" customHeight="1" x14ac:dyDescent="0.25">
      <c r="A23" s="43"/>
      <c r="B23" s="27" t="s">
        <v>81</v>
      </c>
      <c r="C23" s="28" t="s">
        <v>12</v>
      </c>
      <c r="D23" s="29" t="s">
        <v>87</v>
      </c>
      <c r="E23" s="20" t="s">
        <v>129</v>
      </c>
      <c r="F23" s="34">
        <v>100000</v>
      </c>
      <c r="G23" s="20" t="s">
        <v>138</v>
      </c>
      <c r="H23" s="31" t="s">
        <v>85</v>
      </c>
      <c r="I23" s="17"/>
    </row>
    <row r="24" spans="1:9" ht="48" customHeight="1" x14ac:dyDescent="0.25">
      <c r="A24" s="43"/>
      <c r="B24" s="27" t="s">
        <v>81</v>
      </c>
      <c r="C24" s="28" t="s">
        <v>12</v>
      </c>
      <c r="D24" s="29" t="s">
        <v>87</v>
      </c>
      <c r="E24" s="20" t="s">
        <v>129</v>
      </c>
      <c r="F24" s="34">
        <v>100000</v>
      </c>
      <c r="G24" s="20" t="s">
        <v>88</v>
      </c>
      <c r="H24" s="31" t="s">
        <v>85</v>
      </c>
      <c r="I24" s="17"/>
    </row>
    <row r="25" spans="1:9" ht="48" customHeight="1" x14ac:dyDescent="0.25">
      <c r="A25" s="43"/>
      <c r="B25" s="27" t="s">
        <v>117</v>
      </c>
      <c r="C25" s="28" t="s">
        <v>12</v>
      </c>
      <c r="D25" s="29" t="s">
        <v>89</v>
      </c>
      <c r="E25" s="20" t="s">
        <v>124</v>
      </c>
      <c r="F25" s="34">
        <v>100000</v>
      </c>
      <c r="G25" s="20" t="s">
        <v>139</v>
      </c>
      <c r="H25" s="31" t="s">
        <v>85</v>
      </c>
      <c r="I25" s="17"/>
    </row>
    <row r="26" spans="1:9" ht="48" customHeight="1" x14ac:dyDescent="0.25">
      <c r="A26" s="43"/>
      <c r="B26" s="27" t="s">
        <v>81</v>
      </c>
      <c r="C26" s="28" t="s">
        <v>12</v>
      </c>
      <c r="D26" s="29" t="s">
        <v>90</v>
      </c>
      <c r="E26" s="20" t="s">
        <v>124</v>
      </c>
      <c r="F26" s="34">
        <v>200000</v>
      </c>
      <c r="G26" s="20" t="s">
        <v>140</v>
      </c>
      <c r="H26" s="31" t="s">
        <v>85</v>
      </c>
      <c r="I26" s="17"/>
    </row>
    <row r="27" spans="1:9" ht="48" customHeight="1" x14ac:dyDescent="0.25">
      <c r="A27" s="43"/>
      <c r="B27" s="27" t="s">
        <v>81</v>
      </c>
      <c r="C27" s="28" t="s">
        <v>12</v>
      </c>
      <c r="D27" s="29" t="s">
        <v>91</v>
      </c>
      <c r="E27" s="20" t="s">
        <v>124</v>
      </c>
      <c r="F27" s="34">
        <v>68000</v>
      </c>
      <c r="G27" s="20" t="s">
        <v>141</v>
      </c>
      <c r="H27" s="31" t="s">
        <v>85</v>
      </c>
      <c r="I27" s="17"/>
    </row>
    <row r="28" spans="1:9" ht="48" customHeight="1" x14ac:dyDescent="0.25">
      <c r="A28" s="43"/>
      <c r="B28" s="27" t="s">
        <v>81</v>
      </c>
      <c r="C28" s="28" t="s">
        <v>12</v>
      </c>
      <c r="D28" s="29" t="s">
        <v>92</v>
      </c>
      <c r="E28" s="20" t="s">
        <v>124</v>
      </c>
      <c r="F28" s="34">
        <v>50000</v>
      </c>
      <c r="G28" s="20" t="s">
        <v>93</v>
      </c>
      <c r="H28" s="31" t="s">
        <v>85</v>
      </c>
      <c r="I28" s="17"/>
    </row>
    <row r="29" spans="1:9" ht="48" customHeight="1" x14ac:dyDescent="0.25">
      <c r="A29" s="43"/>
      <c r="B29" s="27" t="s">
        <v>81</v>
      </c>
      <c r="C29" s="28" t="s">
        <v>29</v>
      </c>
      <c r="D29" s="29" t="s">
        <v>94</v>
      </c>
      <c r="E29" s="20" t="s">
        <v>130</v>
      </c>
      <c r="F29" s="34">
        <v>200000</v>
      </c>
      <c r="G29" s="20" t="s">
        <v>95</v>
      </c>
      <c r="H29" s="31" t="s">
        <v>85</v>
      </c>
      <c r="I29" s="17"/>
    </row>
    <row r="30" spans="1:9" ht="48" customHeight="1" x14ac:dyDescent="0.25">
      <c r="A30" s="43"/>
      <c r="B30" s="27" t="s">
        <v>81</v>
      </c>
      <c r="C30" s="28" t="s">
        <v>29</v>
      </c>
      <c r="D30" s="29" t="s">
        <v>96</v>
      </c>
      <c r="E30" s="20" t="s">
        <v>130</v>
      </c>
      <c r="F30" s="34">
        <v>200000</v>
      </c>
      <c r="G30" s="20" t="s">
        <v>142</v>
      </c>
      <c r="H30" s="31" t="s">
        <v>85</v>
      </c>
      <c r="I30" s="17"/>
    </row>
    <row r="31" spans="1:9" ht="48" customHeight="1" x14ac:dyDescent="0.25">
      <c r="A31" s="43"/>
      <c r="B31" s="27" t="s">
        <v>81</v>
      </c>
      <c r="C31" s="28" t="s">
        <v>29</v>
      </c>
      <c r="D31" s="29" t="s">
        <v>97</v>
      </c>
      <c r="E31" s="20" t="s">
        <v>130</v>
      </c>
      <c r="F31" s="34">
        <v>120000</v>
      </c>
      <c r="G31" s="20" t="s">
        <v>98</v>
      </c>
      <c r="H31" s="31" t="s">
        <v>85</v>
      </c>
      <c r="I31" s="17"/>
    </row>
    <row r="32" spans="1:9" ht="48" customHeight="1" x14ac:dyDescent="0.25">
      <c r="A32" s="43"/>
      <c r="B32" s="27" t="s">
        <v>99</v>
      </c>
      <c r="C32" s="28" t="s">
        <v>29</v>
      </c>
      <c r="D32" s="29" t="s">
        <v>100</v>
      </c>
      <c r="E32" s="20" t="s">
        <v>131</v>
      </c>
      <c r="F32" s="34">
        <v>300000</v>
      </c>
      <c r="G32" s="20" t="s">
        <v>143</v>
      </c>
      <c r="H32" s="31" t="s">
        <v>85</v>
      </c>
      <c r="I32" s="17" t="s">
        <v>101</v>
      </c>
    </row>
    <row r="33" spans="1:9" ht="54" customHeight="1" x14ac:dyDescent="0.25">
      <c r="A33" s="43"/>
      <c r="B33" s="27" t="s">
        <v>99</v>
      </c>
      <c r="C33" s="28" t="s">
        <v>118</v>
      </c>
      <c r="D33" s="29" t="s">
        <v>148</v>
      </c>
      <c r="E33" s="20" t="s">
        <v>132</v>
      </c>
      <c r="F33" s="34">
        <v>90000</v>
      </c>
      <c r="G33" s="20" t="s">
        <v>144</v>
      </c>
      <c r="H33" s="31" t="s">
        <v>85</v>
      </c>
      <c r="I33" s="17" t="s">
        <v>101</v>
      </c>
    </row>
    <row r="34" spans="1:9" ht="48" customHeight="1" x14ac:dyDescent="0.25">
      <c r="A34" s="43"/>
      <c r="B34" s="27" t="s">
        <v>117</v>
      </c>
      <c r="C34" s="28" t="s">
        <v>102</v>
      </c>
      <c r="D34" s="29" t="s">
        <v>94</v>
      </c>
      <c r="E34" s="20" t="s">
        <v>130</v>
      </c>
      <c r="F34" s="34">
        <v>200000</v>
      </c>
      <c r="G34" s="20" t="s">
        <v>145</v>
      </c>
      <c r="H34" s="31" t="s">
        <v>85</v>
      </c>
      <c r="I34" s="17"/>
    </row>
    <row r="35" spans="1:9" ht="66.75" customHeight="1" x14ac:dyDescent="0.25">
      <c r="A35" s="43"/>
      <c r="B35" s="27" t="s">
        <v>103</v>
      </c>
      <c r="C35" s="28" t="s">
        <v>82</v>
      </c>
      <c r="D35" s="29" t="s">
        <v>104</v>
      </c>
      <c r="E35" s="20" t="s">
        <v>133</v>
      </c>
      <c r="F35" s="34">
        <v>0</v>
      </c>
      <c r="G35" s="20" t="s">
        <v>105</v>
      </c>
      <c r="H35" s="31" t="s">
        <v>85</v>
      </c>
      <c r="I35" s="17"/>
    </row>
    <row r="36" spans="1:9" ht="60" customHeight="1" x14ac:dyDescent="0.25">
      <c r="A36" s="43"/>
      <c r="B36" s="27" t="s">
        <v>103</v>
      </c>
      <c r="C36" s="28" t="s">
        <v>82</v>
      </c>
      <c r="D36" s="29" t="s">
        <v>106</v>
      </c>
      <c r="E36" s="20" t="s">
        <v>134</v>
      </c>
      <c r="F36" s="34">
        <v>0</v>
      </c>
      <c r="G36" s="20" t="s">
        <v>105</v>
      </c>
      <c r="H36" s="31" t="s">
        <v>85</v>
      </c>
      <c r="I36" s="17"/>
    </row>
    <row r="37" spans="1:9" ht="55.5" customHeight="1" x14ac:dyDescent="0.25">
      <c r="A37" s="43"/>
      <c r="B37" s="27" t="s">
        <v>103</v>
      </c>
      <c r="C37" s="28" t="s">
        <v>82</v>
      </c>
      <c r="D37" s="29" t="s">
        <v>107</v>
      </c>
      <c r="E37" s="20" t="s">
        <v>135</v>
      </c>
      <c r="F37" s="34">
        <v>0</v>
      </c>
      <c r="G37" s="20" t="s">
        <v>105</v>
      </c>
      <c r="H37" s="31" t="s">
        <v>85</v>
      </c>
      <c r="I37" s="17"/>
    </row>
    <row r="38" spans="1:9" ht="58.5" customHeight="1" x14ac:dyDescent="0.25">
      <c r="A38" s="43"/>
      <c r="B38" s="27" t="s">
        <v>108</v>
      </c>
      <c r="C38" s="28" t="s">
        <v>82</v>
      </c>
      <c r="D38" s="29" t="s">
        <v>151</v>
      </c>
      <c r="E38" s="20" t="s">
        <v>136</v>
      </c>
      <c r="F38" s="34">
        <v>0</v>
      </c>
      <c r="G38" s="20" t="s">
        <v>146</v>
      </c>
      <c r="H38" s="31" t="s">
        <v>85</v>
      </c>
      <c r="I38" s="17"/>
    </row>
    <row r="39" spans="1:9" ht="47.25" customHeight="1" x14ac:dyDescent="0.25">
      <c r="A39" s="43"/>
      <c r="B39" s="27" t="s">
        <v>109</v>
      </c>
      <c r="C39" s="28" t="s">
        <v>82</v>
      </c>
      <c r="D39" s="29" t="s">
        <v>110</v>
      </c>
      <c r="E39" s="20" t="s">
        <v>124</v>
      </c>
      <c r="F39" s="34">
        <v>0</v>
      </c>
      <c r="G39" s="20" t="s">
        <v>119</v>
      </c>
      <c r="H39" s="31" t="s">
        <v>85</v>
      </c>
      <c r="I39" s="17"/>
    </row>
    <row r="40" spans="1:9" ht="58.5" customHeight="1" x14ac:dyDescent="0.25">
      <c r="A40" s="43"/>
      <c r="B40" s="27" t="s">
        <v>113</v>
      </c>
      <c r="C40" s="28" t="s">
        <v>12</v>
      </c>
      <c r="D40" s="29" t="s">
        <v>111</v>
      </c>
      <c r="E40" s="20" t="s">
        <v>124</v>
      </c>
      <c r="F40" s="34">
        <v>0</v>
      </c>
      <c r="G40" s="20" t="s">
        <v>147</v>
      </c>
      <c r="H40" s="31" t="s">
        <v>85</v>
      </c>
      <c r="I40" s="17"/>
    </row>
    <row r="41" spans="1:9" ht="58.5" customHeight="1" x14ac:dyDescent="0.25">
      <c r="A41" s="43"/>
      <c r="B41" s="27" t="s">
        <v>113</v>
      </c>
      <c r="C41" s="28" t="s">
        <v>12</v>
      </c>
      <c r="D41" s="29" t="s">
        <v>111</v>
      </c>
      <c r="E41" s="20" t="s">
        <v>124</v>
      </c>
      <c r="F41" s="34">
        <v>0</v>
      </c>
      <c r="G41" s="20" t="s">
        <v>114</v>
      </c>
      <c r="H41" s="31" t="s">
        <v>85</v>
      </c>
      <c r="I41" s="17"/>
    </row>
    <row r="42" spans="1:9" ht="58.5" customHeight="1" x14ac:dyDescent="0.25">
      <c r="A42" s="43"/>
      <c r="B42" s="27" t="s">
        <v>120</v>
      </c>
      <c r="C42" s="28" t="s">
        <v>29</v>
      </c>
      <c r="D42" s="29" t="s">
        <v>115</v>
      </c>
      <c r="E42" s="20" t="s">
        <v>137</v>
      </c>
      <c r="F42" s="34">
        <v>0</v>
      </c>
      <c r="G42" s="20" t="s">
        <v>116</v>
      </c>
      <c r="H42" s="31" t="s">
        <v>85</v>
      </c>
      <c r="I42" s="17" t="s">
        <v>116</v>
      </c>
    </row>
    <row r="43" spans="1:9" ht="58.5" customHeight="1" x14ac:dyDescent="0.25">
      <c r="A43" s="25"/>
      <c r="B43" s="13" t="s">
        <v>80</v>
      </c>
      <c r="C43" s="20"/>
      <c r="D43" s="13"/>
      <c r="E43" s="20"/>
      <c r="F43" s="33"/>
      <c r="G43" s="20"/>
      <c r="H43" s="35"/>
      <c r="I43" s="17"/>
    </row>
    <row r="44" spans="1:9" ht="33" customHeight="1" x14ac:dyDescent="0.25">
      <c r="A44" s="36" t="s">
        <v>32</v>
      </c>
      <c r="B44" s="36"/>
      <c r="C44" s="36"/>
      <c r="D44" s="36"/>
      <c r="E44" s="36"/>
      <c r="F44" s="37">
        <f>SUM(F5:F42)</f>
        <v>9514226</v>
      </c>
      <c r="G44" s="23"/>
      <c r="H44" s="37"/>
      <c r="I44" s="12"/>
    </row>
    <row r="45" spans="1:9" ht="51.75" customHeight="1" x14ac:dyDescent="0.25">
      <c r="A45" s="38" t="s">
        <v>150</v>
      </c>
      <c r="B45" s="38"/>
      <c r="C45" s="38"/>
      <c r="D45" s="38"/>
      <c r="E45" s="38"/>
      <c r="F45" s="38"/>
      <c r="G45" s="38"/>
      <c r="H45" s="38"/>
      <c r="I45" s="38"/>
    </row>
    <row r="46" spans="1:9" ht="33" customHeight="1" x14ac:dyDescent="0.25"/>
    <row r="47" spans="1:9" ht="33" customHeight="1" x14ac:dyDescent="0.25"/>
    <row r="51" ht="210" customHeight="1" x14ac:dyDescent="0.25"/>
    <row r="53" ht="84" customHeight="1" x14ac:dyDescent="0.25"/>
    <row r="76" ht="33" customHeight="1" x14ac:dyDescent="0.25"/>
    <row r="79" ht="33" customHeight="1" x14ac:dyDescent="0.25"/>
  </sheetData>
  <mergeCells count="7">
    <mergeCell ref="A45:I45"/>
    <mergeCell ref="A1:I1"/>
    <mergeCell ref="J1:L1"/>
    <mergeCell ref="A2:I2"/>
    <mergeCell ref="A3:I3"/>
    <mergeCell ref="A5:A20"/>
    <mergeCell ref="A21:A42"/>
  </mergeCells>
  <phoneticPr fontId="1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1" firstPageNumber="0" fitToHeight="0" pageOrder="overThenDown" orientation="landscape" r:id="rId1"/>
  <headerFooter>
    <oddFooter>&amp;C&amp;"Arial,標準"&amp;10&amp;P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zoomScaleNormal="100" zoomScalePageLayoutView="60" workbookViewId="0"/>
  </sheetViews>
  <sheetFormatPr defaultRowHeight="16.5" x14ac:dyDescent="0.25"/>
  <cols>
    <col min="1" max="1" width="14.875" style="1"/>
    <col min="2" max="2" width="13.25" style="2"/>
    <col min="3" max="3" width="31.5" style="2"/>
    <col min="4" max="4" width="14.5" style="2"/>
    <col min="5" max="5" width="14" style="3"/>
    <col min="6" max="6" width="15.875" style="3"/>
    <col min="7" max="7" width="13.375" style="4"/>
    <col min="8" max="8" width="11.25" style="4"/>
    <col min="9" max="1025" width="9.625" style="5"/>
  </cols>
  <sheetData>
    <row r="1" spans="1:11" ht="25.5" customHeight="1" x14ac:dyDescent="0.25">
      <c r="A1" s="46" t="s">
        <v>13</v>
      </c>
      <c r="B1" s="46"/>
      <c r="C1" s="46"/>
      <c r="D1" s="46"/>
      <c r="E1" s="46"/>
      <c r="F1" s="46"/>
      <c r="G1" s="46"/>
      <c r="H1" s="46"/>
      <c r="I1" s="40"/>
      <c r="J1" s="40"/>
      <c r="K1" s="40"/>
    </row>
    <row r="2" spans="1:11" ht="21" customHeight="1" x14ac:dyDescent="0.25">
      <c r="A2" s="47" t="str">
        <f>基金!A2</f>
        <v>107年度第四季(10-12月)</v>
      </c>
      <c r="B2" s="47"/>
      <c r="C2" s="47"/>
      <c r="D2" s="47"/>
      <c r="E2" s="47"/>
      <c r="F2" s="47"/>
      <c r="G2" s="47"/>
      <c r="H2" s="47"/>
    </row>
    <row r="3" spans="1:11" ht="16.5" customHeight="1" x14ac:dyDescent="0.25">
      <c r="A3" s="48" t="s">
        <v>0</v>
      </c>
      <c r="B3" s="48"/>
      <c r="C3" s="48"/>
      <c r="D3" s="48"/>
      <c r="E3" s="48"/>
      <c r="F3" s="48"/>
      <c r="G3" s="48"/>
      <c r="H3" s="48"/>
    </row>
    <row r="4" spans="1:11" ht="36" customHeight="1" x14ac:dyDescent="0.25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25">
      <c r="A5" s="44" t="s">
        <v>15</v>
      </c>
      <c r="B5" s="44"/>
      <c r="C5" s="44"/>
      <c r="D5" s="44"/>
      <c r="E5" s="44"/>
      <c r="F5" s="44"/>
      <c r="G5" s="11">
        <f>SUM(G6:G10)</f>
        <v>200000</v>
      </c>
      <c r="H5" s="12"/>
    </row>
    <row r="6" spans="1:11" ht="33" customHeight="1" x14ac:dyDescent="0.25">
      <c r="A6" s="13" t="s">
        <v>16</v>
      </c>
      <c r="B6" s="13"/>
      <c r="C6" s="13"/>
      <c r="D6" s="15"/>
      <c r="E6" s="15"/>
      <c r="F6" s="15"/>
      <c r="G6" s="16"/>
      <c r="H6" s="18"/>
    </row>
    <row r="7" spans="1:11" ht="33" customHeight="1" x14ac:dyDescent="0.25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25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25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25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19" t="s">
        <v>27</v>
      </c>
    </row>
    <row r="11" spans="1:11" ht="33" customHeight="1" x14ac:dyDescent="0.25">
      <c r="A11" s="44" t="s">
        <v>15</v>
      </c>
      <c r="B11" s="44"/>
      <c r="C11" s="44"/>
      <c r="D11" s="44"/>
      <c r="E11" s="44"/>
      <c r="F11" s="44"/>
      <c r="G11" s="11">
        <f>SUM(G12)</f>
        <v>0</v>
      </c>
      <c r="H11" s="12"/>
    </row>
    <row r="12" spans="1:11" ht="33" customHeight="1" x14ac:dyDescent="0.25">
      <c r="A12" s="13" t="s">
        <v>17</v>
      </c>
      <c r="B12" s="13"/>
      <c r="C12" s="13" t="s">
        <v>28</v>
      </c>
      <c r="D12" s="20"/>
      <c r="E12" s="14"/>
      <c r="F12" s="14"/>
      <c r="G12" s="21">
        <v>0</v>
      </c>
      <c r="H12" s="22"/>
    </row>
    <row r="13" spans="1:11" ht="120" customHeight="1" x14ac:dyDescent="0.25">
      <c r="A13" s="45" t="s">
        <v>10</v>
      </c>
      <c r="B13" s="45"/>
      <c r="C13" s="45"/>
      <c r="D13" s="45"/>
      <c r="E13" s="45"/>
      <c r="F13" s="45"/>
      <c r="G13" s="45"/>
      <c r="H13" s="45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 r:id="rId1"/>
  <headerFooter>
    <oddFooter>&amp;C&amp;"Arial,標準"&amp;10&amp;P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基金</vt:lpstr>
      <vt:lpstr>工作表1</vt:lpstr>
      <vt:lpstr>財團法人</vt:lpstr>
      <vt:lpstr>財團法人!Print_Area</vt:lpstr>
      <vt:lpstr>基金!Print_Area</vt:lpstr>
      <vt:lpstr>基金!Print_Titles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2019-01-11T10:40:47Z</cp:lastPrinted>
  <dcterms:created xsi:type="dcterms:W3CDTF">2011-03-09T01:39:06Z</dcterms:created>
  <dcterms:modified xsi:type="dcterms:W3CDTF">2019-01-11T10:40:49Z</dcterms:modified>
  <dc:language>zh-TW</dc:language>
</cp:coreProperties>
</file>