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tkao\Desktop\106宣導計畫執行情形報表\107年\第2季4-6月\彙整\"/>
    </mc:Choice>
  </mc:AlternateContent>
  <bookViews>
    <workbookView xWindow="0" yWindow="0" windowWidth="16380" windowHeight="8190" tabRatio="986"/>
  </bookViews>
  <sheets>
    <sheet name="基金" sheetId="1" r:id="rId1"/>
    <sheet name="工作表1" sheetId="4" r:id="rId2"/>
    <sheet name="財團法人" sheetId="3" state="hidden" r:id="rId3"/>
  </sheets>
  <definedNames>
    <definedName name="_xlnm.Print_Area" localSheetId="2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5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<sst xmlns="http://schemas.openxmlformats.org/spreadsheetml/2006/main" count="174" uniqueCount="111">
  <si>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</si>
  <si>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</si>
  <si>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</si>
  <si>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</si>
  <si>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</si>
  <si>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</si>
  <si>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</si>
  <si>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</si>
  <si>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</si>
  <si>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</si>
  <si>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</si>
  <si>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</si>
  <si>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</si>
  <si>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</si>
  <si>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</si>
  <si>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</si>
  <si>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</si>
  <si>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</si>
  <si>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</si>
  <si>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</si>
  <si>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</si>
  <si>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</si>
  <si>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</si>
  <si>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</si>
  <si>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</si>
  <si>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</si>
  <si>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</si>
  <si>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</si>
  <si>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</si>
  <si>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撥出)時間、次數、總金額、託播對象及辦理單位。
</t>
    </r>
    <phoneticPr fontId="11" type="noConversion"/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</si>
  <si>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</si>
  <si>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</si>
  <si>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</si>
  <si>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>辦理單位</t>
    <phoneticPr fontId="11" type="noConversion"/>
  </si>
  <si>
    <t xml:space="preserve"> 辦理多元文化推廣及相關宣導計畫執行情形報表(廣播類)</t>
    <phoneticPr fontId="11" type="noConversion"/>
  </si>
  <si>
    <t>刊登及播出(活動執行)
次 數</t>
  </si>
  <si>
    <t>支出金額
(製作本集節目/廣告花費支出)</t>
  </si>
  <si>
    <t>託播(參與)對象</t>
  </si>
  <si>
    <t xml:space="preserve"> 金額總計</t>
    <phoneticPr fontId="11" type="noConversion"/>
  </si>
  <si>
    <t>社團法人高雄市基督教家庭服務協會</t>
    <phoneticPr fontId="11" type="noConversion"/>
  </si>
  <si>
    <t>廣播節目</t>
    <phoneticPr fontId="11" type="noConversion"/>
  </si>
  <si>
    <t>每週日下午4:00-5:00</t>
    <phoneticPr fontId="11" type="noConversion"/>
  </si>
  <si>
    <t>「愛家聯合國」廣播節目</t>
    <phoneticPr fontId="11" type="noConversion"/>
  </si>
  <si>
    <t>針對新住民家庭資訊平台服務製播之廣播節目</t>
    <phoneticPr fontId="11" type="noConversion"/>
  </si>
  <si>
    <t>4/1、8、15、22、29；5/6、13、20、27；6/3、10、17、24</t>
    <phoneticPr fontId="11" type="noConversion"/>
  </si>
  <si>
    <t>13</t>
    <phoneticPr fontId="11" type="noConversion"/>
  </si>
  <si>
    <t>社團法人
中華慈宥婦幼關懷協會</t>
    <phoneticPr fontId="11" type="noConversion"/>
  </si>
  <si>
    <t>『我是新住民』-廣播節目計畫</t>
    <phoneticPr fontId="11" type="noConversion"/>
  </si>
  <si>
    <t>廣播媒體</t>
    <phoneticPr fontId="11" type="noConversion"/>
  </si>
  <si>
    <t>4/1-4/30</t>
    <phoneticPr fontId="11" type="noConversion"/>
  </si>
  <si>
    <t>共5次</t>
    <phoneticPr fontId="11" type="noConversion"/>
  </si>
  <si>
    <t>廣播電台</t>
    <phoneticPr fontId="11" type="noConversion"/>
  </si>
  <si>
    <t>台中廣播股份有限公司</t>
    <phoneticPr fontId="11" type="noConversion"/>
  </si>
  <si>
    <t>5/1-5/31</t>
    <phoneticPr fontId="11" type="noConversion"/>
  </si>
  <si>
    <t>共4次</t>
    <phoneticPr fontId="11" type="noConversion"/>
  </si>
  <si>
    <t>6/1-6/30</t>
    <phoneticPr fontId="11" type="noConversion"/>
  </si>
  <si>
    <t>宜蘭縣新住民發展協會</t>
    <phoneticPr fontId="11" type="noConversion"/>
  </si>
  <si>
    <t>新住民廣播節目：聽見新生活</t>
    <phoneticPr fontId="11" type="noConversion"/>
  </si>
  <si>
    <t>4/1-6/24</t>
    <phoneticPr fontId="11" type="noConversion"/>
  </si>
  <si>
    <t>13次</t>
    <phoneticPr fontId="11" type="noConversion"/>
  </si>
  <si>
    <t>財團法人健康傳播事業基金會</t>
    <phoneticPr fontId="11" type="noConversion"/>
  </si>
  <si>
    <t>新住民國家旅遊資訊-越南</t>
    <phoneticPr fontId="11" type="noConversion"/>
  </si>
  <si>
    <t>廣播媒體</t>
    <phoneticPr fontId="11" type="noConversion"/>
  </si>
  <si>
    <t>107.04.07</t>
  </si>
  <si>
    <t>大苗栗廣播電台
FM98.3</t>
    <phoneticPr fontId="11" type="noConversion"/>
  </si>
  <si>
    <t>台北健康電台</t>
    <phoneticPr fontId="11" type="noConversion"/>
  </si>
  <si>
    <t>印尼文化特色民情風俗</t>
  </si>
  <si>
    <t>107.04.14</t>
  </si>
  <si>
    <t>大苗栗廣播電台
FM98.3</t>
    <phoneticPr fontId="11" type="noConversion"/>
  </si>
  <si>
    <t>大苗栗廣播</t>
    <phoneticPr fontId="11" type="noConversion"/>
  </si>
  <si>
    <t>印尼美食料理</t>
  </si>
  <si>
    <t>廣播媒體</t>
    <phoneticPr fontId="11" type="noConversion"/>
  </si>
  <si>
    <t>107.04.21</t>
  </si>
  <si>
    <t>大苗栗廣播</t>
    <phoneticPr fontId="11" type="noConversion"/>
  </si>
  <si>
    <t>新住民福利措拖-人身安全保護</t>
    <phoneticPr fontId="11" type="noConversion"/>
  </si>
  <si>
    <t>107.04.28</t>
  </si>
  <si>
    <t>台北健康電台</t>
    <phoneticPr fontId="11" type="noConversion"/>
  </si>
  <si>
    <t>新住民親子教養-成人外籍識字</t>
    <phoneticPr fontId="11" type="noConversion"/>
  </si>
  <si>
    <t>107.05.05</t>
  </si>
  <si>
    <t>新住民職訓課程-美容美髮</t>
  </si>
  <si>
    <t>107.05.12</t>
  </si>
  <si>
    <t>新住民創業補助申請</t>
  </si>
  <si>
    <t>107.05.19</t>
  </si>
  <si>
    <t>大苗栗廣播</t>
    <phoneticPr fontId="11" type="noConversion"/>
  </si>
  <si>
    <t>新住民國家旅遊資訊-印尼</t>
  </si>
  <si>
    <t>107.05.26</t>
  </si>
  <si>
    <t>大苗栗廣播電台
FM98.3</t>
    <phoneticPr fontId="11" type="noConversion"/>
  </si>
  <si>
    <t>菲律賓國家旅遊資訊</t>
    <phoneticPr fontId="11" type="noConversion"/>
  </si>
  <si>
    <t>107.06.02</t>
  </si>
  <si>
    <t>新住民親子教養-舞出自我，揮灑自信/親子故事，陪伴心靈</t>
    <phoneticPr fontId="11" type="noConversion"/>
  </si>
  <si>
    <t>107.06.09</t>
  </si>
  <si>
    <t>新住民福利措拖-學歷採認鑑定</t>
  </si>
  <si>
    <t>107.06.16</t>
  </si>
  <si>
    <t>新住民親子教養-新住民音樂課程</t>
  </si>
  <si>
    <t>107.06.23</t>
  </si>
  <si>
    <t>城市廣播</t>
    <phoneticPr fontId="11" type="noConversion"/>
  </si>
  <si>
    <t>新住民職訓課程-保母人員</t>
  </si>
  <si>
    <t>107.06.30</t>
  </si>
  <si>
    <t>廣告播出2集*800+節目播出1集3200+節目後製4000+主持人3000+專案統籌4000+錄音室使用3000</t>
    <phoneticPr fontId="11" type="noConversion"/>
  </si>
  <si>
    <t>社團法人中華外籍配偶暨勞工之聲協會</t>
    <phoneticPr fontId="11" type="noConversion"/>
  </si>
  <si>
    <t>【緣來～在寶島】-全國性廣播宣導節目（107年度）
關懷新住民及新二代的廣播節目</t>
    <phoneticPr fontId="11" type="noConversion"/>
  </si>
  <si>
    <t>4-6月每週日上午10-12時</t>
    <phoneticPr fontId="11" type="noConversion"/>
  </si>
  <si>
    <t>13次(每集2小時)</t>
    <phoneticPr fontId="11" type="noConversion"/>
  </si>
  <si>
    <t>中國廣播公司-新聞網</t>
    <phoneticPr fontId="11" type="noConversion"/>
  </si>
  <si>
    <t>支出金額1-6月為1,145,990元</t>
    <phoneticPr fontId="11" type="noConversion"/>
  </si>
  <si>
    <r>
      <rPr>
        <sz val="12"/>
        <color indexed="8"/>
        <rFont val="標楷體"/>
        <family val="4"/>
        <charset val="136"/>
      </rPr>
      <t>1次</t>
    </r>
  </si>
  <si>
    <t>107年度第二季(4-6月)</t>
    <phoneticPr fontId="11" type="noConversion"/>
  </si>
  <si>
    <t>單位：新臺幣元</t>
    <phoneticPr fontId="11" type="noConversion"/>
  </si>
  <si>
    <t>以下空白</t>
    <phoneticPr fontId="11" type="noConversion"/>
  </si>
  <si>
    <t>刊登及播出
(活動執行)時間</t>
    <phoneticPr fontId="11" type="noConversion"/>
  </si>
  <si>
    <t>正聲廣播公司
宜蘭廣播電台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</si>
</sst>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\ ;[Red]\(0\)"/>
    <numFmt numFmtId="177" formatCode="#,##0_ "/>
    <numFmt numFmtId="178" formatCode="#,##0_);[Red]\(#,##0\)"/>
  </numFmts>
  <fonts count="17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0" fontId="1" fillId="0" borderId="0" applyBorder="0" applyProtection="0"/>
    <xf numFmtId="43" fontId="13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177" fontId="2" fillId="0" borderId="3" xfId="1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3" xfId="0" applyNumberFormat="1" applyFont="1" applyFill="1" applyBorder="1" applyAlignment="1">
      <alignment horizontal="center" vertical="center" wrapText="1"/>
    </xf>
    <xf numFmtId="177" fontId="2" fillId="0" borderId="3" xfId="1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right" vertical="center" wrapText="1"/>
    </xf>
    <xf numFmtId="177" fontId="7" fillId="2" borderId="2" xfId="1" applyNumberFormat="1" applyFont="1" applyFill="1" applyBorder="1" applyAlignment="1">
      <alignment horizontal="right" vertical="center"/>
    </xf>
    <xf numFmtId="49" fontId="2" fillId="2" borderId="2" xfId="1" applyNumberFormat="1" applyFont="1" applyFill="1" applyBorder="1" applyAlignment="1">
      <alignment horizontal="left" vertical="center" wrapText="1"/>
    </xf>
    <xf numFmtId="176" fontId="2" fillId="0" borderId="6" xfId="1" applyNumberFormat="1" applyFont="1" applyFill="1" applyBorder="1" applyAlignment="1">
      <alignment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8" xfId="0" applyNumberFormat="1" applyFont="1" applyFill="1" applyBorder="1" applyAlignment="1">
      <alignment horizontal="center" vertical="center" wrapText="1"/>
    </xf>
    <xf numFmtId="177" fontId="2" fillId="0" borderId="8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vertical="center" wrapText="1"/>
    </xf>
    <xf numFmtId="177" fontId="2" fillId="0" borderId="2" xfId="1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2" fillId="0" borderId="11" xfId="1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178" fontId="15" fillId="0" borderId="13" xfId="2" applyNumberFormat="1" applyFont="1" applyFill="1" applyBorder="1" applyAlignment="1">
      <alignment horizontal="right" vertical="center" wrapText="1"/>
    </xf>
    <xf numFmtId="177" fontId="2" fillId="0" borderId="13" xfId="1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2" xfId="0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13" xfId="0" applyNumberFormat="1" applyFont="1" applyFill="1" applyBorder="1" applyAlignment="1">
      <alignment horizontal="center" vertical="center" wrapText="1"/>
    </xf>
    <xf numFmtId="176" fontId="2" fillId="0" borderId="14" xfId="1" applyNumberFormat="1" applyFont="1" applyFill="1" applyBorder="1" applyAlignment="1">
      <alignment vertical="center" wrapText="1"/>
    </xf>
    <xf numFmtId="176" fontId="2" fillId="0" borderId="15" xfId="1" applyNumberFormat="1" applyFont="1" applyFill="1" applyBorder="1" applyAlignment="1">
      <alignment vertical="center" wrapText="1"/>
    </xf>
    <xf numFmtId="49" fontId="2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16" xfId="0" applyNumberFormat="1" applyFont="1" applyFill="1" applyBorder="1" applyAlignment="1">
      <alignment horizontal="center" vertical="center" wrapText="1"/>
    </xf>
    <xf numFmtId="177" fontId="2" fillId="0" borderId="16" xfId="1" applyNumberFormat="1" applyFont="1" applyFill="1" applyBorder="1" applyAlignment="1">
      <alignment horizontal="right" vertical="center"/>
    </xf>
    <xf numFmtId="49" fontId="15" fillId="0" borderId="14" xfId="2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 wrapText="1"/>
    </xf>
    <xf numFmtId="177" fontId="2" fillId="0" borderId="3" xfId="1" applyNumberFormat="1" applyFont="1" applyFill="1" applyBorder="1" applyAlignment="1">
      <alignment horizontal="center" vertical="center" wrapText="1"/>
    </xf>
    <xf numFmtId="177" fontId="2" fillId="0" borderId="8" xfId="1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3" borderId="18" xfId="0" applyNumberFormat="1" applyFont="1" applyFill="1" applyBorder="1" applyAlignment="1">
      <alignment horizontal="center" vertical="center" wrapText="1"/>
    </xf>
    <xf numFmtId="177" fontId="2" fillId="0" borderId="18" xfId="1" applyNumberFormat="1" applyFont="1" applyFill="1" applyBorder="1" applyAlignment="1">
      <alignment horizontal="right" vertical="center"/>
    </xf>
    <xf numFmtId="177" fontId="2" fillId="0" borderId="18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3">
    <cellStyle name="一般" xfId="0" builtinId="0"/>
    <cellStyle name="千分位" xfId="2" builtinId="3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25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61"/>
  <sheetViews>
    <sheetView tabSelected="1" topLeftCell="A16" zoomScaleNormal="100" workbookViewId="0">
      <selection activeCell="B20" sqref="B20"/>
    </sheetView>
  </sheetViews>
  <sheetFormatPr defaultRowHeight="16.5" x14ac:dyDescent="0.25"/>
  <cols>
    <col min="1" max="1" width="14.875" style="2"/>
    <col min="2" max="2" width="31.5" style="88"/>
    <col min="3" max="3" width="11.875" style="2" customWidth="1"/>
    <col min="4" max="4" width="21.75" style="88" customWidth="1"/>
    <col min="5" max="5" width="12.875" style="3" customWidth="1"/>
    <col min="6" max="6" width="16.375" style="4" customWidth="1"/>
    <col min="7" max="7" width="18" style="84" customWidth="1"/>
    <col min="8" max="8" width="14.625" style="70" customWidth="1"/>
    <col min="9" max="9" width="12.125" style="4" customWidth="1"/>
    <col min="10" max="1026" width="9.625" style="5"/>
  </cols>
  <sheetData>
    <row r="1" spans="1:12" ht="25.5" customHeight="1" x14ac:dyDescent="0.25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3"/>
      <c r="K1" s="73"/>
      <c r="L1" s="73"/>
    </row>
    <row r="2" spans="1:12" ht="21" customHeight="1" x14ac:dyDescent="0.25">
      <c r="A2" s="74" t="s">
        <v>106</v>
      </c>
      <c r="B2" s="74"/>
      <c r="C2" s="74"/>
      <c r="D2" s="74"/>
      <c r="E2" s="74"/>
      <c r="F2" s="74"/>
      <c r="G2" s="74"/>
      <c r="H2" s="74"/>
      <c r="I2" s="74"/>
    </row>
    <row r="3" spans="1:12" ht="21" customHeight="1" x14ac:dyDescent="0.25">
      <c r="A3" s="75" t="s">
        <v>107</v>
      </c>
      <c r="B3" s="75"/>
      <c r="C3" s="75"/>
      <c r="D3" s="75"/>
      <c r="E3" s="75"/>
      <c r="F3" s="75"/>
      <c r="G3" s="75"/>
      <c r="H3" s="75"/>
      <c r="I3" s="75"/>
    </row>
    <row r="4" spans="1:12" ht="58.5" customHeight="1" x14ac:dyDescent="0.25">
      <c r="A4" s="39" t="s">
        <v>32</v>
      </c>
      <c r="B4" s="40" t="s">
        <v>31</v>
      </c>
      <c r="C4" s="40" t="s">
        <v>30</v>
      </c>
      <c r="D4" s="41" t="s">
        <v>109</v>
      </c>
      <c r="E4" s="41" t="s">
        <v>35</v>
      </c>
      <c r="F4" s="42" t="s">
        <v>36</v>
      </c>
      <c r="G4" s="41" t="s">
        <v>37</v>
      </c>
      <c r="H4" s="43" t="s">
        <v>33</v>
      </c>
      <c r="I4" s="44" t="s">
        <v>7</v>
      </c>
    </row>
    <row r="5" spans="1:12" ht="57.95" customHeight="1" x14ac:dyDescent="0.25">
      <c r="A5" s="53" t="s">
        <v>39</v>
      </c>
      <c r="B5" s="89" t="s">
        <v>42</v>
      </c>
      <c r="C5" s="46" t="s">
        <v>40</v>
      </c>
      <c r="D5" s="85" t="s">
        <v>44</v>
      </c>
      <c r="E5" s="47" t="s">
        <v>45</v>
      </c>
      <c r="F5" s="48">
        <v>91828</v>
      </c>
      <c r="G5" s="47" t="s">
        <v>43</v>
      </c>
      <c r="H5" s="62"/>
      <c r="I5" s="61" t="s">
        <v>41</v>
      </c>
    </row>
    <row r="6" spans="1:12" ht="39.950000000000003" customHeight="1" x14ac:dyDescent="0.25">
      <c r="A6" s="76" t="s">
        <v>46</v>
      </c>
      <c r="B6" s="90" t="s">
        <v>47</v>
      </c>
      <c r="C6" s="50" t="s">
        <v>48</v>
      </c>
      <c r="D6" s="50" t="s">
        <v>49</v>
      </c>
      <c r="E6" s="51" t="s">
        <v>50</v>
      </c>
      <c r="F6" s="38">
        <v>57500</v>
      </c>
      <c r="G6" s="50" t="s">
        <v>51</v>
      </c>
      <c r="H6" s="63" t="s">
        <v>52</v>
      </c>
      <c r="I6" s="45"/>
    </row>
    <row r="7" spans="1:12" ht="39.950000000000003" customHeight="1" x14ac:dyDescent="0.25">
      <c r="A7" s="77"/>
      <c r="B7" s="91" t="s">
        <v>47</v>
      </c>
      <c r="C7" s="27" t="s">
        <v>48</v>
      </c>
      <c r="D7" s="27" t="s">
        <v>53</v>
      </c>
      <c r="E7" s="28" t="s">
        <v>54</v>
      </c>
      <c r="F7" s="26">
        <v>46000</v>
      </c>
      <c r="G7" s="27" t="s">
        <v>51</v>
      </c>
      <c r="H7" s="64" t="s">
        <v>52</v>
      </c>
      <c r="I7" s="33"/>
    </row>
    <row r="8" spans="1:12" ht="39.950000000000003" customHeight="1" x14ac:dyDescent="0.25">
      <c r="A8" s="78"/>
      <c r="B8" s="92" t="s">
        <v>47</v>
      </c>
      <c r="C8" s="34" t="s">
        <v>48</v>
      </c>
      <c r="D8" s="34" t="s">
        <v>55</v>
      </c>
      <c r="E8" s="35" t="s">
        <v>54</v>
      </c>
      <c r="F8" s="36">
        <v>46000</v>
      </c>
      <c r="G8" s="34" t="s">
        <v>51</v>
      </c>
      <c r="H8" s="65" t="s">
        <v>52</v>
      </c>
      <c r="I8" s="37"/>
    </row>
    <row r="9" spans="1:12" ht="57.95" customHeight="1" x14ac:dyDescent="0.25">
      <c r="A9" s="53" t="s">
        <v>56</v>
      </c>
      <c r="B9" s="54" t="s">
        <v>57</v>
      </c>
      <c r="C9" s="54" t="s">
        <v>48</v>
      </c>
      <c r="D9" s="54" t="s">
        <v>58</v>
      </c>
      <c r="E9" s="55" t="s">
        <v>59</v>
      </c>
      <c r="F9" s="49">
        <v>58500</v>
      </c>
      <c r="G9" s="66" t="s">
        <v>110</v>
      </c>
      <c r="H9" s="66" t="s">
        <v>110</v>
      </c>
      <c r="I9" s="56"/>
    </row>
    <row r="10" spans="1:12" ht="75" customHeight="1" x14ac:dyDescent="0.25">
      <c r="A10" s="53" t="s">
        <v>99</v>
      </c>
      <c r="B10" s="58" t="s">
        <v>100</v>
      </c>
      <c r="C10" s="58" t="s">
        <v>48</v>
      </c>
      <c r="D10" s="58" t="s">
        <v>101</v>
      </c>
      <c r="E10" s="59" t="s">
        <v>102</v>
      </c>
      <c r="F10" s="60">
        <v>664990</v>
      </c>
      <c r="G10" s="58" t="s">
        <v>103</v>
      </c>
      <c r="H10" s="67" t="s">
        <v>99</v>
      </c>
      <c r="I10" s="57" t="s">
        <v>104</v>
      </c>
    </row>
    <row r="11" spans="1:12" ht="35.1" customHeight="1" x14ac:dyDescent="0.25">
      <c r="A11" s="76" t="s">
        <v>60</v>
      </c>
      <c r="B11" s="86" t="s">
        <v>61</v>
      </c>
      <c r="C11" s="50" t="s">
        <v>62</v>
      </c>
      <c r="D11" s="86" t="s">
        <v>63</v>
      </c>
      <c r="E11" s="51" t="s">
        <v>105</v>
      </c>
      <c r="F11" s="38">
        <v>18800</v>
      </c>
      <c r="G11" s="50" t="s">
        <v>64</v>
      </c>
      <c r="H11" s="52" t="s">
        <v>65</v>
      </c>
      <c r="I11" s="79" t="s">
        <v>98</v>
      </c>
    </row>
    <row r="12" spans="1:12" ht="35.1" customHeight="1" x14ac:dyDescent="0.25">
      <c r="A12" s="77"/>
      <c r="B12" s="87" t="s">
        <v>66</v>
      </c>
      <c r="C12" s="27" t="s">
        <v>62</v>
      </c>
      <c r="D12" s="87" t="s">
        <v>67</v>
      </c>
      <c r="E12" s="28" t="s">
        <v>105</v>
      </c>
      <c r="F12" s="26">
        <v>18800</v>
      </c>
      <c r="G12" s="27" t="s">
        <v>68</v>
      </c>
      <c r="H12" s="29" t="s">
        <v>69</v>
      </c>
      <c r="I12" s="80"/>
    </row>
    <row r="13" spans="1:12" ht="35.1" customHeight="1" x14ac:dyDescent="0.25">
      <c r="A13" s="77"/>
      <c r="B13" s="87" t="s">
        <v>70</v>
      </c>
      <c r="C13" s="27" t="s">
        <v>71</v>
      </c>
      <c r="D13" s="87" t="s">
        <v>72</v>
      </c>
      <c r="E13" s="28" t="s">
        <v>105</v>
      </c>
      <c r="F13" s="26">
        <v>18800</v>
      </c>
      <c r="G13" s="27" t="s">
        <v>68</v>
      </c>
      <c r="H13" s="29" t="s">
        <v>73</v>
      </c>
      <c r="I13" s="80"/>
    </row>
    <row r="14" spans="1:12" ht="35.1" customHeight="1" x14ac:dyDescent="0.25">
      <c r="A14" s="77"/>
      <c r="B14" s="87" t="s">
        <v>74</v>
      </c>
      <c r="C14" s="27" t="s">
        <v>62</v>
      </c>
      <c r="D14" s="87" t="s">
        <v>75</v>
      </c>
      <c r="E14" s="28" t="s">
        <v>105</v>
      </c>
      <c r="F14" s="26">
        <v>18800</v>
      </c>
      <c r="G14" s="27" t="s">
        <v>68</v>
      </c>
      <c r="H14" s="29" t="s">
        <v>76</v>
      </c>
      <c r="I14" s="80"/>
    </row>
    <row r="15" spans="1:12" ht="35.1" customHeight="1" x14ac:dyDescent="0.25">
      <c r="A15" s="77"/>
      <c r="B15" s="93" t="s">
        <v>77</v>
      </c>
      <c r="C15" s="27" t="s">
        <v>62</v>
      </c>
      <c r="D15" s="87" t="s">
        <v>78</v>
      </c>
      <c r="E15" s="28" t="s">
        <v>105</v>
      </c>
      <c r="F15" s="26">
        <v>18800</v>
      </c>
      <c r="G15" s="27" t="s">
        <v>68</v>
      </c>
      <c r="H15" s="29" t="s">
        <v>76</v>
      </c>
      <c r="I15" s="80"/>
    </row>
    <row r="16" spans="1:12" ht="35.1" customHeight="1" x14ac:dyDescent="0.25">
      <c r="A16" s="77"/>
      <c r="B16" s="87" t="s">
        <v>79</v>
      </c>
      <c r="C16" s="27" t="s">
        <v>71</v>
      </c>
      <c r="D16" s="87" t="s">
        <v>80</v>
      </c>
      <c r="E16" s="28" t="s">
        <v>105</v>
      </c>
      <c r="F16" s="26">
        <v>18800</v>
      </c>
      <c r="G16" s="27" t="s">
        <v>68</v>
      </c>
      <c r="H16" s="29" t="s">
        <v>73</v>
      </c>
      <c r="I16" s="80"/>
    </row>
    <row r="17" spans="1:9" ht="35.1" customHeight="1" x14ac:dyDescent="0.25">
      <c r="A17" s="77"/>
      <c r="B17" s="87" t="s">
        <v>81</v>
      </c>
      <c r="C17" s="27" t="s">
        <v>62</v>
      </c>
      <c r="D17" s="87" t="s">
        <v>82</v>
      </c>
      <c r="E17" s="28" t="s">
        <v>105</v>
      </c>
      <c r="F17" s="26">
        <v>18800</v>
      </c>
      <c r="G17" s="27" t="s">
        <v>68</v>
      </c>
      <c r="H17" s="29" t="s">
        <v>83</v>
      </c>
      <c r="I17" s="80"/>
    </row>
    <row r="18" spans="1:9" ht="35.1" customHeight="1" x14ac:dyDescent="0.25">
      <c r="A18" s="77"/>
      <c r="B18" s="87" t="s">
        <v>84</v>
      </c>
      <c r="C18" s="27" t="s">
        <v>62</v>
      </c>
      <c r="D18" s="87" t="s">
        <v>85</v>
      </c>
      <c r="E18" s="28" t="s">
        <v>105</v>
      </c>
      <c r="F18" s="26">
        <v>18800</v>
      </c>
      <c r="G18" s="27" t="s">
        <v>86</v>
      </c>
      <c r="H18" s="29" t="s">
        <v>73</v>
      </c>
      <c r="I18" s="80"/>
    </row>
    <row r="19" spans="1:9" ht="35.1" customHeight="1" x14ac:dyDescent="0.25">
      <c r="A19" s="77"/>
      <c r="B19" s="87" t="s">
        <v>87</v>
      </c>
      <c r="C19" s="27" t="s">
        <v>62</v>
      </c>
      <c r="D19" s="87" t="s">
        <v>88</v>
      </c>
      <c r="E19" s="28" t="s">
        <v>105</v>
      </c>
      <c r="F19" s="26">
        <v>18800</v>
      </c>
      <c r="G19" s="27" t="s">
        <v>64</v>
      </c>
      <c r="H19" s="29" t="s">
        <v>65</v>
      </c>
      <c r="I19" s="80"/>
    </row>
    <row r="20" spans="1:9" ht="35.1" customHeight="1" x14ac:dyDescent="0.25">
      <c r="A20" s="77"/>
      <c r="B20" s="94" t="s">
        <v>89</v>
      </c>
      <c r="C20" s="27" t="s">
        <v>62</v>
      </c>
      <c r="D20" s="87" t="s">
        <v>90</v>
      </c>
      <c r="E20" s="28" t="s">
        <v>105</v>
      </c>
      <c r="F20" s="26">
        <v>18800</v>
      </c>
      <c r="G20" s="27" t="s">
        <v>64</v>
      </c>
      <c r="H20" s="29" t="s">
        <v>76</v>
      </c>
      <c r="I20" s="80"/>
    </row>
    <row r="21" spans="1:9" ht="35.1" customHeight="1" x14ac:dyDescent="0.25">
      <c r="A21" s="77"/>
      <c r="B21" s="87" t="s">
        <v>91</v>
      </c>
      <c r="C21" s="27" t="s">
        <v>48</v>
      </c>
      <c r="D21" s="87" t="s">
        <v>92</v>
      </c>
      <c r="E21" s="28" t="s">
        <v>105</v>
      </c>
      <c r="F21" s="26">
        <v>18800</v>
      </c>
      <c r="G21" s="27" t="s">
        <v>68</v>
      </c>
      <c r="H21" s="29" t="s">
        <v>73</v>
      </c>
      <c r="I21" s="80"/>
    </row>
    <row r="22" spans="1:9" ht="35.1" customHeight="1" x14ac:dyDescent="0.25">
      <c r="A22" s="77"/>
      <c r="B22" s="87" t="s">
        <v>93</v>
      </c>
      <c r="C22" s="27" t="s">
        <v>62</v>
      </c>
      <c r="D22" s="87" t="s">
        <v>94</v>
      </c>
      <c r="E22" s="28" t="s">
        <v>105</v>
      </c>
      <c r="F22" s="26">
        <v>18800</v>
      </c>
      <c r="G22" s="27" t="s">
        <v>68</v>
      </c>
      <c r="H22" s="29" t="s">
        <v>95</v>
      </c>
      <c r="I22" s="80"/>
    </row>
    <row r="23" spans="1:9" ht="35.1" customHeight="1" x14ac:dyDescent="0.25">
      <c r="A23" s="95"/>
      <c r="B23" s="96" t="s">
        <v>96</v>
      </c>
      <c r="C23" s="97" t="s">
        <v>48</v>
      </c>
      <c r="D23" s="96" t="s">
        <v>97</v>
      </c>
      <c r="E23" s="98" t="s">
        <v>105</v>
      </c>
      <c r="F23" s="99">
        <v>18800</v>
      </c>
      <c r="G23" s="97" t="s">
        <v>68</v>
      </c>
      <c r="H23" s="100" t="s">
        <v>83</v>
      </c>
      <c r="I23" s="101"/>
    </row>
    <row r="24" spans="1:9" ht="42.75" customHeight="1" x14ac:dyDescent="0.25">
      <c r="A24" s="102"/>
      <c r="B24" s="27" t="s">
        <v>108</v>
      </c>
      <c r="C24" s="27"/>
      <c r="D24" s="27"/>
      <c r="E24" s="28"/>
      <c r="F24" s="26"/>
      <c r="G24" s="27"/>
      <c r="H24" s="23"/>
      <c r="I24" s="17"/>
    </row>
    <row r="25" spans="1:9" ht="33" customHeight="1" x14ac:dyDescent="0.25">
      <c r="A25" s="30" t="s">
        <v>38</v>
      </c>
      <c r="B25" s="83"/>
      <c r="C25" s="30"/>
      <c r="D25" s="83"/>
      <c r="E25" s="30"/>
      <c r="F25" s="31">
        <f>SUM(F5:F23)</f>
        <v>1209218</v>
      </c>
      <c r="G25" s="83"/>
      <c r="H25" s="68"/>
      <c r="I25" s="32"/>
    </row>
    <row r="26" spans="1:9" ht="57.95" customHeight="1" x14ac:dyDescent="0.25">
      <c r="A26" s="18"/>
      <c r="B26" s="23"/>
      <c r="C26" s="15"/>
      <c r="D26" s="15"/>
      <c r="E26" s="15"/>
      <c r="F26" s="19"/>
      <c r="G26" s="23"/>
      <c r="H26" s="69"/>
      <c r="I26" s="20"/>
    </row>
    <row r="27" spans="1:9" ht="36.75" customHeight="1" x14ac:dyDescent="0.25">
      <c r="A27" s="71" t="s">
        <v>29</v>
      </c>
      <c r="B27" s="71"/>
      <c r="C27" s="71"/>
      <c r="D27" s="71"/>
      <c r="E27" s="71"/>
      <c r="F27" s="71"/>
      <c r="G27" s="71"/>
      <c r="H27" s="71"/>
      <c r="I27" s="71"/>
    </row>
    <row r="28" spans="1:9" ht="33" customHeight="1" x14ac:dyDescent="0.25"/>
    <row r="29" spans="1:9" ht="33" customHeight="1" x14ac:dyDescent="0.25"/>
    <row r="33" ht="210" customHeight="1" x14ac:dyDescent="0.25"/>
    <row r="35" ht="84" customHeight="1" x14ac:dyDescent="0.25"/>
    <row r="58" ht="33" customHeight="1" x14ac:dyDescent="0.25"/>
    <row r="61" ht="33" customHeight="1" x14ac:dyDescent="0.25"/>
  </sheetData>
  <mergeCells count="8">
    <mergeCell ref="A27:I27"/>
    <mergeCell ref="A1:I1"/>
    <mergeCell ref="J1:L1"/>
    <mergeCell ref="A2:I2"/>
    <mergeCell ref="A3:I3"/>
    <mergeCell ref="A6:A8"/>
    <mergeCell ref="A11:A23"/>
    <mergeCell ref="I11:I23"/>
  </mergeCells>
  <phoneticPr fontId="11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92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5" x14ac:dyDescent="0.25"/>
  <cols>
    <col min="1" max="1" width="14.875" style="1"/>
    <col min="2" max="2" width="13.25" style="2"/>
    <col min="3" max="3" width="31.5" style="2"/>
    <col min="4" max="4" width="14.5" style="2"/>
    <col min="5" max="5" width="14" style="3"/>
    <col min="6" max="6" width="15.875" style="3"/>
    <col min="7" max="7" width="13.375" style="4"/>
    <col min="8" max="8" width="11.25" style="4"/>
    <col min="9" max="1025" width="9.625" style="5"/>
  </cols>
  <sheetData>
    <row r="1" spans="1:11" ht="25.5" customHeight="1" x14ac:dyDescent="0.25">
      <c r="A1" s="72" t="s">
        <v>13</v>
      </c>
      <c r="B1" s="72"/>
      <c r="C1" s="72"/>
      <c r="D1" s="72"/>
      <c r="E1" s="72"/>
      <c r="F1" s="72"/>
      <c r="G1" s="72"/>
      <c r="H1" s="72"/>
      <c r="I1" s="73"/>
      <c r="J1" s="73"/>
      <c r="K1" s="73"/>
    </row>
    <row r="2" spans="1:11" ht="21" customHeight="1" x14ac:dyDescent="0.25">
      <c r="A2" s="74" t="str">
        <f>基金!A2</f>
        <v>107年度第二季(4-6月)</v>
      </c>
      <c r="B2" s="74"/>
      <c r="C2" s="74"/>
      <c r="D2" s="74"/>
      <c r="E2" s="74"/>
      <c r="F2" s="74"/>
      <c r="G2" s="74"/>
      <c r="H2" s="74"/>
    </row>
    <row r="3" spans="1:11" ht="16.5" customHeight="1" x14ac:dyDescent="0.25">
      <c r="A3" s="82" t="s">
        <v>0</v>
      </c>
      <c r="B3" s="82"/>
      <c r="C3" s="82"/>
      <c r="D3" s="82"/>
      <c r="E3" s="82"/>
      <c r="F3" s="82"/>
      <c r="G3" s="82"/>
      <c r="H3" s="82"/>
    </row>
    <row r="4" spans="1:11" ht="36" customHeight="1" x14ac:dyDescent="0.25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25">
      <c r="A5" s="81" t="s">
        <v>15</v>
      </c>
      <c r="B5" s="81"/>
      <c r="C5" s="81"/>
      <c r="D5" s="81"/>
      <c r="E5" s="81"/>
      <c r="F5" s="81"/>
      <c r="G5" s="11">
        <f>SUM(G6:G10)</f>
        <v>200000</v>
      </c>
      <c r="H5" s="12"/>
    </row>
    <row r="6" spans="1:11" ht="33" customHeight="1" x14ac:dyDescent="0.25">
      <c r="A6" s="13" t="s">
        <v>16</v>
      </c>
      <c r="B6" s="13"/>
      <c r="C6" s="13"/>
      <c r="D6" s="15"/>
      <c r="E6" s="15"/>
      <c r="F6" s="15"/>
      <c r="G6" s="16"/>
      <c r="H6" s="21"/>
    </row>
    <row r="7" spans="1:11" ht="33" customHeight="1" x14ac:dyDescent="0.25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25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25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25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22" t="s">
        <v>27</v>
      </c>
    </row>
    <row r="11" spans="1:11" ht="33" customHeight="1" x14ac:dyDescent="0.25">
      <c r="A11" s="81" t="s">
        <v>15</v>
      </c>
      <c r="B11" s="81"/>
      <c r="C11" s="81"/>
      <c r="D11" s="81"/>
      <c r="E11" s="81"/>
      <c r="F11" s="81"/>
      <c r="G11" s="11">
        <f>SUM(G12)</f>
        <v>0</v>
      </c>
      <c r="H11" s="12"/>
    </row>
    <row r="12" spans="1:11" ht="33" customHeight="1" x14ac:dyDescent="0.25">
      <c r="A12" s="13" t="s">
        <v>17</v>
      </c>
      <c r="B12" s="13"/>
      <c r="C12" s="13" t="s">
        <v>28</v>
      </c>
      <c r="D12" s="23"/>
      <c r="E12" s="14"/>
      <c r="F12" s="14"/>
      <c r="G12" s="24">
        <v>0</v>
      </c>
      <c r="H12" s="25"/>
    </row>
    <row r="13" spans="1:11" ht="120" customHeight="1" x14ac:dyDescent="0.25">
      <c r="A13" s="71" t="s">
        <v>10</v>
      </c>
      <c r="B13" s="71"/>
      <c r="C13" s="71"/>
      <c r="D13" s="71"/>
      <c r="E13" s="71"/>
      <c r="F13" s="71"/>
      <c r="G13" s="71"/>
      <c r="H13" s="71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基金</vt:lpstr>
      <vt:lpstr>工作表1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2018-07-20T06:20:03Z</cp:lastPrinted>
  <dcterms:created xsi:type="dcterms:W3CDTF">2011-03-09T01:39:06Z</dcterms:created>
  <dcterms:modified xsi:type="dcterms:W3CDTF">2018-07-20T06:20:15Z</dcterms:modified>
  <dc:language>zh-TW</dc:language>
</cp:coreProperties>
</file>