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_3252\★會計科\03_★預決算擬答及調查表\★(自107年起，每年4月底前完成)會計處通知(1080429)_有關立法院決議「揭露每年度對直轄市或縣市政府計畫型補助情形」\1150202-會計處通知-依據立法院通案決議揭露114年度對直轄市或縣市政府計畫型補助情形\"/>
    </mc:Choice>
  </mc:AlternateContent>
  <bookViews>
    <workbookView xWindow="32770" yWindow="100" windowWidth="23040" windowHeight="7960" tabRatio="760"/>
  </bookViews>
  <sheets>
    <sheet name="移民署" sheetId="6" r:id="rId1"/>
    <sheet name="新住民發展基金" sheetId="7" r:id="rId2"/>
    <sheet name="空白表" sheetId="5" state="hidden" r:id="rId3"/>
  </sheets>
  <definedNames>
    <definedName name="_xlnm._FilterDatabase" localSheetId="1" hidden="1">新住民發展基金!$A$5:$D$175</definedName>
    <definedName name="_xlnm.Print_Area" localSheetId="2">空白表!$A$2:$D$20</definedName>
    <definedName name="_xlnm.Print_Area" localSheetId="0">移民署!$A$2:$D$31</definedName>
    <definedName name="_xlnm.Print_Area" localSheetId="1">新住民發展基金!$A$2:$D$175</definedName>
    <definedName name="_xlnm.Print_Titles" localSheetId="2">空白表!$2:$5</definedName>
    <definedName name="_xlnm.Print_Titles" localSheetId="0">移民署!$2:$5</definedName>
    <definedName name="_xlnm.Print_Titles" localSheetId="1">新住民發展基金!$2:$5</definedName>
  </definedNames>
  <calcPr calcId="152511"/>
</workbook>
</file>

<file path=xl/calcChain.xml><?xml version="1.0" encoding="utf-8"?>
<calcChain xmlns="http://schemas.openxmlformats.org/spreadsheetml/2006/main">
  <c r="D122" i="7" l="1"/>
  <c r="D51" i="7"/>
  <c r="D161" i="7" l="1"/>
  <c r="D150" i="7"/>
  <c r="D110" i="7"/>
  <c r="D87" i="7"/>
  <c r="D18" i="7"/>
  <c r="D8" i="7"/>
  <c r="D149" i="7" l="1"/>
  <c r="D109" i="7"/>
  <c r="D50" i="7"/>
  <c r="D7" i="7"/>
  <c r="D6" i="7" l="1"/>
  <c r="D15" i="6"/>
  <c r="D8" i="6"/>
  <c r="D7" i="6" l="1"/>
  <c r="D6" i="6" s="1"/>
</calcChain>
</file>

<file path=xl/sharedStrings.xml><?xml version="1.0" encoding="utf-8"?>
<sst xmlns="http://schemas.openxmlformats.org/spreadsheetml/2006/main" count="451" uniqueCount="265">
  <si>
    <t>單位：新臺幣元</t>
    <phoneticPr fontId="2" type="noConversion"/>
  </si>
  <si>
    <t>(一)直轄市政府</t>
    <phoneticPr fontId="2" type="noConversion"/>
  </si>
  <si>
    <t>一、OO業務</t>
    <phoneticPr fontId="2" type="noConversion"/>
  </si>
  <si>
    <t>OO業務</t>
    <phoneticPr fontId="2" type="noConversion"/>
  </si>
  <si>
    <t>欄寬20</t>
    <phoneticPr fontId="2" type="noConversion"/>
  </si>
  <si>
    <t>列高最少36</t>
    <phoneticPr fontId="2" type="noConversion"/>
  </si>
  <si>
    <t>列高21</t>
    <phoneticPr fontId="2" type="noConversion"/>
  </si>
  <si>
    <t>補助計畫名稱</t>
    <phoneticPr fontId="12" type="noConversion"/>
  </si>
  <si>
    <t>對直轄市及縣市政府計畫型補助情形表</t>
    <phoneticPr fontId="2" type="noConversion"/>
  </si>
  <si>
    <t>補助金額</t>
    <phoneticPr fontId="2" type="noConversion"/>
  </si>
  <si>
    <t xml:space="preserve">工作計畫/業務計畫  </t>
    <phoneticPr fontId="2" type="noConversion"/>
  </si>
  <si>
    <t>欄寬30</t>
    <phoneticPr fontId="2" type="noConversion"/>
  </si>
  <si>
    <t>列高36</t>
    <phoneticPr fontId="2" type="noConversion"/>
  </si>
  <si>
    <t>OO機關</t>
    <phoneticPr fontId="2" type="noConversion"/>
  </si>
  <si>
    <t>OOO政府</t>
    <phoneticPr fontId="2" type="noConversion"/>
  </si>
  <si>
    <t>OOO計畫</t>
    <phoneticPr fontId="2" type="noConversion"/>
  </si>
  <si>
    <t>二、OO業務</t>
    <phoneticPr fontId="2" type="noConversion"/>
  </si>
  <si>
    <t>受補助地方政府名稱</t>
    <phoneticPr fontId="2" type="noConversion"/>
  </si>
  <si>
    <t>欄寬25</t>
    <phoneticPr fontId="2" type="noConversion"/>
  </si>
  <si>
    <t>(二)各縣市政府</t>
    <phoneticPr fontId="2" type="noConversion"/>
  </si>
  <si>
    <t xml:space="preserve">                  113年度</t>
    <phoneticPr fontId="2" type="noConversion"/>
  </si>
  <si>
    <t>欄寬25</t>
    <phoneticPr fontId="2" type="noConversion"/>
  </si>
  <si>
    <t>欄寬30</t>
    <phoneticPr fontId="2" type="noConversion"/>
  </si>
  <si>
    <t>欄寬20</t>
    <phoneticPr fontId="2" type="noConversion"/>
  </si>
  <si>
    <t>欄寬20</t>
    <phoneticPr fontId="2" type="noConversion"/>
  </si>
  <si>
    <t>移民署</t>
    <phoneticPr fontId="2" type="noConversion"/>
  </si>
  <si>
    <t>列高21</t>
    <phoneticPr fontId="2" type="noConversion"/>
  </si>
  <si>
    <t>對直轄市及縣市政府計畫型補助情形表</t>
    <phoneticPr fontId="2" type="noConversion"/>
  </si>
  <si>
    <t>列高21</t>
    <phoneticPr fontId="2" type="noConversion"/>
  </si>
  <si>
    <t>列高21</t>
    <phoneticPr fontId="2" type="noConversion"/>
  </si>
  <si>
    <t>受補助地方政府名稱</t>
    <phoneticPr fontId="2" type="noConversion"/>
  </si>
  <si>
    <t>補助計畫名稱</t>
    <phoneticPr fontId="2" type="noConversion"/>
  </si>
  <si>
    <t xml:space="preserve">工作計畫/業務計畫  </t>
    <phoneticPr fontId="2" type="noConversion"/>
  </si>
  <si>
    <t>補助金額</t>
    <phoneticPr fontId="2" type="noConversion"/>
  </si>
  <si>
    <t>列高36</t>
    <phoneticPr fontId="2" type="noConversion"/>
  </si>
  <si>
    <t>移民署</t>
  </si>
  <si>
    <t>列高最少36</t>
    <phoneticPr fontId="2" type="noConversion"/>
  </si>
  <si>
    <t>一、入出國及移民管理業務</t>
  </si>
  <si>
    <t/>
  </si>
  <si>
    <t>入出國及移民管理業務</t>
  </si>
  <si>
    <t>(一)直轄市政府</t>
  </si>
  <si>
    <t>新北市政府</t>
  </si>
  <si>
    <t>新住民生活適應輔導事宜</t>
  </si>
  <si>
    <t>臺北市政府</t>
  </si>
  <si>
    <t>桃園市政府</t>
  </si>
  <si>
    <t>臺中市政府</t>
  </si>
  <si>
    <t>臺南市政府</t>
  </si>
  <si>
    <t>高雄市政府</t>
  </si>
  <si>
    <t>(二)各縣市政府</t>
    <phoneticPr fontId="2" type="noConversion"/>
  </si>
  <si>
    <t>(二)各縣市政府</t>
    <phoneticPr fontId="2" type="noConversion"/>
  </si>
  <si>
    <t>宜蘭縣政府</t>
  </si>
  <si>
    <t>新竹縣政府</t>
  </si>
  <si>
    <t>苗栗縣政府</t>
  </si>
  <si>
    <t>彰化縣政府</t>
  </si>
  <si>
    <t>南投縣政府</t>
  </si>
  <si>
    <t>雲林縣政府</t>
  </si>
  <si>
    <t>嘉義縣政府</t>
  </si>
  <si>
    <t>屏東縣政府</t>
  </si>
  <si>
    <t>臺東縣政府</t>
  </si>
  <si>
    <t>花蓮縣政府</t>
  </si>
  <si>
    <t>澎湖縣政府</t>
  </si>
  <si>
    <t>基隆市政府</t>
  </si>
  <si>
    <t>新竹市政府</t>
  </si>
  <si>
    <t>嘉義市政府</t>
  </si>
  <si>
    <t>金門縣政府</t>
  </si>
  <si>
    <t>連江縣政府</t>
  </si>
  <si>
    <t>欄寬36</t>
    <phoneticPr fontId="2" type="noConversion"/>
  </si>
  <si>
    <t>欄寬40</t>
    <phoneticPr fontId="2" type="noConversion"/>
  </si>
  <si>
    <t>新住民發展基金</t>
    <phoneticPr fontId="2" type="noConversion"/>
  </si>
  <si>
    <t>列高最少36</t>
    <phoneticPr fontId="2" type="noConversion"/>
  </si>
  <si>
    <t>113年度臺北市設籍前新住民社會救助計畫（1134C203）</t>
  </si>
  <si>
    <t>新北市政府</t>
    <phoneticPr fontId="2" type="noConversion"/>
  </si>
  <si>
    <t>新北市政府</t>
    <phoneticPr fontId="2" type="noConversion"/>
  </si>
  <si>
    <t>桃園市政府</t>
    <phoneticPr fontId="2" type="noConversion"/>
  </si>
  <si>
    <t>桃園市113年度設籍前新住民社會救助計畫（113CC210）</t>
  </si>
  <si>
    <t>臺中市政府</t>
    <phoneticPr fontId="2" type="noConversion"/>
  </si>
  <si>
    <t>臺南市政府</t>
    <phoneticPr fontId="2" type="noConversion"/>
  </si>
  <si>
    <t>臺南市政府</t>
    <phoneticPr fontId="2" type="noConversion"/>
  </si>
  <si>
    <t>113年臺南市新住民人身安全保護計畫（113UC103）</t>
  </si>
  <si>
    <t>高雄市政府</t>
    <phoneticPr fontId="2" type="noConversion"/>
  </si>
  <si>
    <t>高雄市政府</t>
    <phoneticPr fontId="2" type="noConversion"/>
  </si>
  <si>
    <t>基隆市113年度設籍前新住民遭逢特殊境遇相關福利及扶助計畫（113QC212）</t>
  </si>
  <si>
    <t>苗栗縣預防性新住民人身安全保護計畫（113EC104）</t>
  </si>
  <si>
    <t>113年度彰化縣家庭暴力被害人新住民多元處遇服務計畫（113GC106）</t>
  </si>
  <si>
    <t>南投縣113年設籍前新住民遭逢特殊境遇相關福利及扶助計畫（113HC218）</t>
  </si>
  <si>
    <t>嘉義縣政府</t>
    <phoneticPr fontId="2" type="noConversion"/>
  </si>
  <si>
    <t>嘉義縣政府</t>
    <phoneticPr fontId="2" type="noConversion"/>
  </si>
  <si>
    <t>113年度屏東縣設籍前新住民社會救助計畫（113MC201）</t>
  </si>
  <si>
    <t>澎湖縣政府</t>
    <phoneticPr fontId="2" type="noConversion"/>
  </si>
  <si>
    <t>澎湖縣政府</t>
    <phoneticPr fontId="2" type="noConversion"/>
  </si>
  <si>
    <t>(一)直轄市政府</t>
    <phoneticPr fontId="2" type="noConversion"/>
  </si>
  <si>
    <t>新北市政府</t>
    <phoneticPr fontId="2" type="noConversion"/>
  </si>
  <si>
    <t>桃園市政府</t>
    <phoneticPr fontId="2" type="noConversion"/>
  </si>
  <si>
    <t>2025台灣燈會在桃園－新住民主題燈組（113CD439）</t>
  </si>
  <si>
    <t>新住民參加學習課程及宣導時子女臨時托育服務計畫（113SD102）</t>
  </si>
  <si>
    <t>多元文化優勢暨親子培力系列課程（113GD419）</t>
  </si>
  <si>
    <t>桃園市113年度新住民家庭服務中心服務計畫（113CE107）</t>
  </si>
  <si>
    <t>113年臺中市婦女及新住民家庭服務中心實施計畫（113SE103）</t>
  </si>
  <si>
    <t>臺南市政府</t>
    <phoneticPr fontId="2" type="noConversion"/>
  </si>
  <si>
    <t>高雄市政府</t>
    <phoneticPr fontId="2" type="noConversion"/>
  </si>
  <si>
    <t>113年度高雄市新住民家庭服務中心實施計畫（1135E105）</t>
  </si>
  <si>
    <t>(二)各縣市政府</t>
    <phoneticPr fontId="2" type="noConversion"/>
  </si>
  <si>
    <t>113年度國際(新住民)家庭服務中心實施計畫（113QE106）</t>
  </si>
  <si>
    <t>113年彰化縣新住民家庭服務中心委託營運管理計畫（113GE111）</t>
  </si>
  <si>
    <t>南投縣113年度新住民家庭服務中心計畫（113HE112）</t>
  </si>
  <si>
    <t>113年度雲林縣新住民家庭服務中心實施計畫（113IE113）</t>
  </si>
  <si>
    <t>嘉義市設置新住民家庭服務中心（113TE115）</t>
  </si>
  <si>
    <t>嘉義縣政府</t>
    <phoneticPr fontId="2" type="noConversion"/>
  </si>
  <si>
    <t>113年度設置新住民家庭服務中心計畫（113ME116）</t>
  </si>
  <si>
    <t>113年花蓮縣新住民家庭服務中心實施計畫（113OE118）</t>
  </si>
  <si>
    <t>113年度新住民家庭服務中心實施計畫（113VE121）</t>
  </si>
  <si>
    <t>113年連江縣新住民家庭服務中心計畫（113WE122）</t>
  </si>
  <si>
    <t>桃園市政府</t>
    <phoneticPr fontId="2" type="noConversion"/>
  </si>
  <si>
    <t>113年新住民健康促進及生育保健通譯員服務暨培訓計畫（113UF107）</t>
  </si>
  <si>
    <t>新住民生育保健通譯員服務計畫（1135F114）</t>
  </si>
  <si>
    <t>113年度追加新住民生育保健通譯員服務計畫（1135F124）</t>
  </si>
  <si>
    <t>(二)各縣市政府</t>
    <phoneticPr fontId="2" type="noConversion"/>
  </si>
  <si>
    <t>新住民生育保健通譯員服務及培訓計畫（113QF106）</t>
  </si>
  <si>
    <t>南投縣政府</t>
    <phoneticPr fontId="2" type="noConversion"/>
  </si>
  <si>
    <t>嘉義市政府</t>
    <phoneticPr fontId="2" type="noConversion"/>
  </si>
  <si>
    <t>嘉義縣政府</t>
    <phoneticPr fontId="2" type="noConversion"/>
  </si>
  <si>
    <t>113年度新住民生育保健通譯員服務計畫（113JF117）</t>
  </si>
  <si>
    <t>屏東縣政府</t>
    <phoneticPr fontId="2" type="noConversion"/>
  </si>
  <si>
    <t>宜蘭縣政府</t>
    <phoneticPr fontId="2" type="noConversion"/>
  </si>
  <si>
    <t>113年度新住民生育保健通譯員服務計畫（113BF110）</t>
  </si>
  <si>
    <t>新住民發展基金</t>
    <phoneticPr fontId="2" type="noConversion"/>
  </si>
  <si>
    <t>四、辦理新住民創新服務、人才培力及活化產業發展計畫</t>
  </si>
  <si>
    <t>高雄市政府</t>
    <phoneticPr fontId="2" type="noConversion"/>
  </si>
  <si>
    <t>一、辦理新住民社會安全網絡服務計畫</t>
  </si>
  <si>
    <t>二、辦理新住民家庭成長及子女托育、多元文化計畫</t>
  </si>
  <si>
    <t>三、辦理家庭服務中心計畫</t>
  </si>
  <si>
    <t>114年度臺北市設籍前新住民社會救助計畫（1144C203）</t>
  </si>
  <si>
    <t>新北市114年度設籍前新住民遭逢特殊境遇相關福利及扶助計畫（114AC213）</t>
  </si>
  <si>
    <t>桃園市114年度設籍前新住民社會救助計畫（114CC210）</t>
  </si>
  <si>
    <t>114年度臺中市設籍前新住民社會救助計畫（114SC205）</t>
  </si>
  <si>
    <t>臺中市政府</t>
    <phoneticPr fontId="18" type="noConversion"/>
  </si>
  <si>
    <t>高雄市114年度新住民人身安全保護計畫（1145C105）</t>
  </si>
  <si>
    <t>114年度高雄市設籍前新住民遭逢特殊境遇之家庭扶助計畫（1145C222）</t>
  </si>
  <si>
    <t>基隆市114年度設籍前新住民遭逢特殊境遇相關福利及扶助計畫（114QC212）</t>
  </si>
  <si>
    <t>新竹市114年度新住民人身安全保護計畫（114RC108）</t>
  </si>
  <si>
    <t>新竹市114年度設籍前新住民社會救助計畫（114RC211）</t>
  </si>
  <si>
    <t>新竹市114年度設籍前新住民遭逢特殊境遇扶助計畫（114RC215）</t>
  </si>
  <si>
    <t>追加新竹市114年度設籍前新住民遭逢特殊境遇扶助計畫（114RC223）</t>
  </si>
  <si>
    <t>114年度苗栗縣預防性新住民人身安全保護計畫（114EC104）</t>
  </si>
  <si>
    <t>114年度設籍前新住民遭逢特殊境遇扶助實施計畫114EC216</t>
  </si>
  <si>
    <t>114年度彰化縣新住民人身安全保護計畫（114GC106）</t>
  </si>
  <si>
    <t>114年度彰化縣政府設籍前新住民遭逢特殊境遇家庭扶助計畫（114GC217）</t>
  </si>
  <si>
    <t>114年度南投縣設籍前新住民社會救助計畫（114HC208）</t>
  </si>
  <si>
    <t>南投縣114年度設籍前新住民遭逢特殊境遇相關福利及扶助計畫（114HC218）</t>
  </si>
  <si>
    <t>114年度雲林縣新住民人身安全保護計畫（114IC102）</t>
  </si>
  <si>
    <t>雲林縣114年度辦理設籍前新住民遭逢特殊境遇相關福利及扶助計畫（114IC219）</t>
  </si>
  <si>
    <t>嘉義市114年度辦理設籍前新住民遭逢特殊境遇相關福利及扶助計畫（114TC221）</t>
  </si>
  <si>
    <t>新住民反性別暴力人身安全宣導計畫（114TC401）</t>
  </si>
  <si>
    <t>嘉義市政府</t>
    <phoneticPr fontId="18" type="noConversion"/>
  </si>
  <si>
    <t>嘉義縣114年度設籍前新住民遭逢特殊境遇相關福利及扶助計畫（114JC220）</t>
  </si>
  <si>
    <t>嘉義縣114年度設籍前新住民社會救助計畫（114JC204）</t>
  </si>
  <si>
    <t>114年度屏東縣新住民及其子女人身安全保護計畫（114MC101）</t>
  </si>
  <si>
    <t>114年度屏東縣設籍前新住民社會救助計畫（114MC201）</t>
  </si>
  <si>
    <t>新住民地方稅務法令講座（114MC402）</t>
  </si>
  <si>
    <t>114年度宜蘭縣新住民人身安全保護計畫（114BC107）</t>
  </si>
  <si>
    <t>114年度辧理設籍前新住民社會救助計畫（114BC224）</t>
  </si>
  <si>
    <t>臺東縣114年新住民家庭暴力服務計畫（114NC109）</t>
  </si>
  <si>
    <t>114年度澎湖縣新住民及其子女人身安全保護計畫（114PC110）</t>
  </si>
  <si>
    <t>114年度金門縣設籍前新住民遭逢特殊境遇家庭扶助計畫（114VC223）</t>
  </si>
  <si>
    <t>114年度金門縣設籍前新住民社會救助計畫（114VC209）</t>
  </si>
  <si>
    <t>新北市114年度新住民子女臨時托育服務計畫（114AD101）</t>
  </si>
  <si>
    <t>114年度新住民參加職業訓練期間子女托育補助計畫（114CD102）</t>
  </si>
  <si>
    <t>114年度「以閱讀拉近我們的距離」多元閱讀推廣計畫（114SD413）</t>
  </si>
  <si>
    <t>臺中市114年新住民「新好食光．創新未來」主題班（114SD326）</t>
  </si>
  <si>
    <t>臺中市114年品味臺灣-新住民探索文化之旅（114SD327）</t>
  </si>
  <si>
    <t>臺中市114年新住民育兒知能學習班（114SD328）</t>
  </si>
  <si>
    <t>臺中市114年新住民在臺生活知能研習班（114SD329）</t>
  </si>
  <si>
    <t>臺中市114年新住民多元新融合創藝玩食農主題班（114SD330）</t>
  </si>
  <si>
    <t>臺中市114年新住民「蔥滿幸福・豐食農趣」主題班計畫（114SD331）</t>
  </si>
  <si>
    <t>臺中市114年移民節慶祝活動（114SD437）</t>
  </si>
  <si>
    <t>114年度新住民參加學習課程及宣導時子女臨時托育服務計畫（114SD103）</t>
  </si>
  <si>
    <t>臺南市114年新住民教育課程子女臨時托育計畫（114UD105）</t>
  </si>
  <si>
    <t>臺南市政府</t>
    <phoneticPr fontId="18" type="noConversion"/>
  </si>
  <si>
    <t>114年珍愛地球-綠色環保幸福心生活計畫（1145D301）</t>
  </si>
  <si>
    <t>114年度「染出你的四季．環保舒活好樂活」計畫（1145D302）</t>
  </si>
  <si>
    <t>114年「種」出「新」生力共學計畫（1145D303）</t>
  </si>
  <si>
    <t>114年「新」生活~多元文化體驗課程計畫（1145D304）</t>
  </si>
  <si>
    <t>114年「百年鳳山城 喜迎新家人」藝起訪古知新計畫（1145D305）</t>
  </si>
  <si>
    <t>114年「好好過生活之攀出新高點」探索教育體驗活動（1145D306）</t>
  </si>
  <si>
    <t>114年環保「新」力量～永續守護地球計畫（1145D307）</t>
  </si>
  <si>
    <t>114年「環保樂活．社區文化「新」學習計畫（1145D308）</t>
  </si>
  <si>
    <t>114年新住民人本美學~生活構藝思計畫（1145D309）</t>
  </si>
  <si>
    <t>114年新住民防詐宣導暨生態環境保護學習課程計畫（1145D310）</t>
  </si>
  <si>
    <t>「文化交融列車-一覽綺麗土耳其暨航向健康安全『新』生活」實施計畫（1145D347）</t>
  </si>
  <si>
    <t>114年「產業面面觀 宅出新經濟觀」計畫（1145D348）</t>
  </si>
  <si>
    <t>114年新住民馨香美學手作體驗計畫（1145D349）</t>
  </si>
  <si>
    <t>新住民「攜手同行，不迷『惘』」計畫（1145D350）</t>
  </si>
  <si>
    <t>114年用「新」發現台灣在地好生活~「濃」來真有趣計畫（1145D401）</t>
  </si>
  <si>
    <t>114年新住民多元文化融合共學課程計畫（1145D423）</t>
  </si>
  <si>
    <t>高雄市慶祝114年移民節～「新聚高雄 誰來野餐」多元文化市集活動計畫（1145D430）</t>
  </si>
  <si>
    <t>2025新住民文化講座暨展覽（1145D411）</t>
  </si>
  <si>
    <t>2025日光海島生活節-藝文表演活動（1145D412）</t>
  </si>
  <si>
    <t>114年度新住民參加學習課程時子女臨時托育服務（1145D104）</t>
  </si>
  <si>
    <t>114年度新住民參加學習課程時子女臨時托育追加服務計畫（1145D110）</t>
  </si>
  <si>
    <t>苗栗縣114年度新住民成教班子女托育服務計畫（114ED106）</t>
  </si>
  <si>
    <t>「2025我愛南投新故鄉」移民節多元文化嘉年華計畫書（114HD415）</t>
  </si>
  <si>
    <t>114年新住民親子手作繪本與創意工藝美學（114ID316）</t>
  </si>
  <si>
    <t>口湖文化新體驗（114ID317）</t>
  </si>
  <si>
    <t>114年拼出麥鄉「新」生活-手工布縫研習班（114ID318）</t>
  </si>
  <si>
    <t>114年樂不思「薯」新南農藝起遇見您（114ID319）</t>
  </si>
  <si>
    <t>拈花惹草「新」生活－創意植栽療癒趣（114ID337）</t>
  </si>
  <si>
    <t>雲林縣新住民藝文推廣影片宣導案（114ID408）</t>
  </si>
  <si>
    <t>嘉義市114年新住民識字班幼兒托育計畫（114TD108）</t>
  </si>
  <si>
    <t>114年度移民節暨國際移民日活動（114TD429）</t>
  </si>
  <si>
    <t>2026台灣燈會在嘉義新住民燈區計畫（114JD433）</t>
  </si>
  <si>
    <t>嘉義縣114年度新住民其子女臨時托育服務計畫（114JD107）</t>
  </si>
  <si>
    <t>114年屏東縣新住民創意市集（114MD403）</t>
  </si>
  <si>
    <t>屏東國際移民節（114MD436）</t>
  </si>
  <si>
    <t>萬巒鄉114年度新住民交流共融活動（114MD431）</t>
  </si>
  <si>
    <t>114年移市宜家多元文化交流（114BD422）</t>
  </si>
  <si>
    <t>宜蘭縣114年國際移民嘉年華-移民新力量、宜起向前行（114BD435）</t>
  </si>
  <si>
    <t>臺東縣114年度成人基本教育研習班子女臨時托育服務實施計畫（114ND109）</t>
  </si>
  <si>
    <t>澎湖縣114年度移民節暨多元文化推廣活動計畫（114PD434）</t>
  </si>
  <si>
    <t>114年金門縣移民節多元文化活動計畫（114VD438）</t>
  </si>
  <si>
    <t>追加113年度臺北市新住民家庭服務中心計畫（1134E124）</t>
  </si>
  <si>
    <t>114年度臺北市新住民家庭服務中心（1144E101）</t>
  </si>
  <si>
    <t>追加114年度臺北市新住民家庭服務中心（1144E124）</t>
  </si>
  <si>
    <t>新北市114年度新住民家庭暨婦女服務中心計畫（114AE102）</t>
  </si>
  <si>
    <t>桃園市114年度新住民家庭服務中心服務計畫（114CE107）</t>
  </si>
  <si>
    <t>114年臺中市婦女及新住民家庭服務中心實施計畫（114SE103）</t>
  </si>
  <si>
    <t>114年度臺南市新住民家庭服務中心計畫（114UE104）</t>
  </si>
  <si>
    <t>114年度高雄市新住民家庭服務中心實施計畫（1145E105）</t>
  </si>
  <si>
    <t>114年度國際（新住民）家庭服務中心實施計畫（114QE106）</t>
  </si>
  <si>
    <t>新竹市114年度新住民家庭服務中心實施計畫（114RE109）</t>
  </si>
  <si>
    <t>114年度新竹縣新住民家庭服務中心計畫（114DE108）</t>
  </si>
  <si>
    <t>苗栗縣114年度新住民家庭服務中心實施計畫（114EE110）</t>
  </si>
  <si>
    <t>114年彰化縣新住民家庭服務中心計畫（114GE111）</t>
  </si>
  <si>
    <t>南投縣114年度新住民家庭服務中心計畫（114HE112）</t>
  </si>
  <si>
    <t>114年度雲林縣新住民家庭服務中心實施計畫（114IE113）</t>
  </si>
  <si>
    <t>嘉義市設置新住民家庭服務中心（114TE115）</t>
  </si>
  <si>
    <t>114年度嘉義縣新住民家庭服務中心計畫（114JE114）</t>
  </si>
  <si>
    <t>追加113年度設置新住民家庭服務中心計畫（113ME123）</t>
  </si>
  <si>
    <t>114年度設置新住民家庭服務中心（114ME116）</t>
  </si>
  <si>
    <t>114年度新住民家庭服務中心實施計畫（114BE117）</t>
  </si>
  <si>
    <t>114年花蓮縣新住民家庭服務中心實施計畫（114OE118）</t>
  </si>
  <si>
    <t>114年度臺東縣新住民家庭服務中心（114NE119）</t>
  </si>
  <si>
    <t>澎湖縣114年辦理新住民家庭服務中心計畫（114PE120）</t>
  </si>
  <si>
    <t>114年度新住民家庭服務中心實施計畫（114VE121）</t>
  </si>
  <si>
    <t>114年連江縣新住民家庭服務中心計畫（114WE122）</t>
  </si>
  <si>
    <t>新住民生育保健通譯員服務計畫（114AF102）</t>
  </si>
  <si>
    <t>新住民生育保健通譯員服務計畫（114CF109）</t>
  </si>
  <si>
    <t>新住民保健通譯員服務計畫（114SF104）</t>
  </si>
  <si>
    <t>114年新住民健康促進及生育保健通譯員服務暨培訓計畫（114UF116）</t>
  </si>
  <si>
    <t>「社區巡禮~認識高雄在地文化」計畫（1145F501）</t>
  </si>
  <si>
    <t>114年新住民「走讀族群文化探索社區生活」課程（1145F508）</t>
  </si>
  <si>
    <t>新住民生育保健通譯員服務計畫（1145F110）</t>
  </si>
  <si>
    <t>新住民生育保健通譯員服務及培訓計畫（114QF101）</t>
  </si>
  <si>
    <t>114年新住民生育保健通譯員服務及培訓計畫（114RF103）</t>
  </si>
  <si>
    <t>新住民生育保健通譯員服務計畫（114GF113）</t>
  </si>
  <si>
    <t>114年南投縣新住民生育保健通譯員服務計畫（114HF118）</t>
  </si>
  <si>
    <t>114年度新住民生育保健通譯員服務計畫（114IF115）</t>
  </si>
  <si>
    <t>114年度新住民生育保健通譯員服務及培訓計畫（114TF119）</t>
  </si>
  <si>
    <t>新住民生育保健通譯員服務計畫（114JF114）</t>
  </si>
  <si>
    <t>114年度新住民生育保健通譯員服務計畫（114MF111）</t>
  </si>
  <si>
    <t>114年度新住民生育保健通譯員服務計畫（114BF112）</t>
  </si>
  <si>
    <t>114年度新住民多元友善衛生保健服務計畫（114PF105）</t>
  </si>
  <si>
    <t>新竹縣政府</t>
    <phoneticPr fontId="18" type="noConversion"/>
  </si>
  <si>
    <t>114年度新住民生育保健通譯員培訓暨服務計畫（114DF117）</t>
  </si>
  <si>
    <t xml:space="preserve">       114年度</t>
    <phoneticPr fontId="2" type="noConversion"/>
  </si>
  <si>
    <t xml:space="preserve">                114年度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</si>
</sst>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#,##0_);[Red]\(#,##0\)"/>
  </numFmts>
  <fonts count="20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Helv"/>
      <family val="2"/>
    </font>
    <font>
      <sz val="8"/>
      <name val="標楷體"/>
      <family val="4"/>
      <charset val="136"/>
    </font>
    <font>
      <sz val="9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9"/>
      <color indexed="8"/>
      <name val="Arial"/>
      <family val="2"/>
    </font>
    <font>
      <sz val="9"/>
      <name val="新細明體"/>
      <family val="1"/>
      <charset val="136"/>
    </font>
    <font>
      <b/>
      <u/>
      <sz val="16"/>
      <name val="標楷體"/>
      <family val="4"/>
      <charset val="136"/>
    </font>
    <font>
      <b/>
      <sz val="16"/>
      <name val="標楷體"/>
      <family val="4"/>
      <charset val="136"/>
    </font>
    <font>
      <b/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3" fillId="0" borderId="0"/>
    <xf numFmtId="0" fontId="5" fillId="0" borderId="0"/>
    <xf numFmtId="0" fontId="3" fillId="0" borderId="0">
      <alignment vertical="center"/>
    </xf>
    <xf numFmtId="0" fontId="3" fillId="0" borderId="0"/>
    <xf numFmtId="43" fontId="1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9">
    <xf numFmtId="0" fontId="0" fillId="0" borderId="0" xfId="0">
      <alignment vertical="center"/>
    </xf>
    <xf numFmtId="49" fontId="4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vertical="top" wrapText="1"/>
    </xf>
    <xf numFmtId="176" fontId="8" fillId="0" borderId="2" xfId="0" applyNumberFormat="1" applyFont="1" applyFill="1" applyBorder="1" applyAlignment="1">
      <alignment horizontal="right" vertical="top" wrapText="1"/>
    </xf>
    <xf numFmtId="49" fontId="9" fillId="0" borderId="3" xfId="0" applyNumberFormat="1" applyFont="1" applyFill="1" applyBorder="1" applyAlignment="1">
      <alignment vertical="top" wrapText="1"/>
    </xf>
    <xf numFmtId="176" fontId="8" fillId="0" borderId="3" xfId="0" applyNumberFormat="1" applyFont="1" applyFill="1" applyBorder="1" applyAlignment="1">
      <alignment horizontal="right" vertical="top" wrapText="1"/>
    </xf>
    <xf numFmtId="49" fontId="9" fillId="0" borderId="4" xfId="0" applyNumberFormat="1" applyFont="1" applyFill="1" applyBorder="1" applyAlignment="1">
      <alignment vertical="top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left" vertical="top" wrapText="1" indent="1"/>
    </xf>
    <xf numFmtId="0" fontId="5" fillId="0" borderId="2" xfId="4" applyFont="1" applyFill="1" applyBorder="1" applyAlignment="1">
      <alignment vertical="top" wrapText="1"/>
    </xf>
    <xf numFmtId="0" fontId="5" fillId="0" borderId="2" xfId="4" applyFont="1" applyFill="1" applyBorder="1" applyAlignment="1">
      <alignment horizontal="left" vertical="top" wrapText="1" indent="2"/>
    </xf>
    <xf numFmtId="0" fontId="5" fillId="0" borderId="3" xfId="4" applyFont="1" applyFill="1" applyBorder="1" applyAlignment="1">
      <alignment vertical="top" wrapText="1"/>
    </xf>
    <xf numFmtId="177" fontId="10" fillId="0" borderId="2" xfId="5" applyNumberFormat="1" applyFont="1" applyFill="1" applyBorder="1" applyAlignment="1">
      <alignment vertical="top"/>
    </xf>
    <xf numFmtId="177" fontId="10" fillId="0" borderId="2" xfId="8" applyNumberFormat="1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top"/>
    </xf>
    <xf numFmtId="0" fontId="5" fillId="0" borderId="2" xfId="4" applyFont="1" applyFill="1" applyBorder="1" applyAlignment="1">
      <alignment wrapText="1"/>
    </xf>
    <xf numFmtId="0" fontId="5" fillId="0" borderId="3" xfId="4" applyFont="1" applyFill="1" applyBorder="1" applyAlignment="1">
      <alignment wrapText="1"/>
    </xf>
    <xf numFmtId="0" fontId="5" fillId="0" borderId="3" xfId="4" applyFont="1" applyFill="1" applyBorder="1" applyAlignment="1">
      <alignment horizontal="left" vertical="top" wrapText="1" indent="2"/>
    </xf>
    <xf numFmtId="49" fontId="5" fillId="0" borderId="2" xfId="0" applyNumberFormat="1" applyFont="1" applyFill="1" applyBorder="1" applyAlignment="1">
      <alignment vertical="top" wrapText="1"/>
    </xf>
    <xf numFmtId="0" fontId="4" fillId="0" borderId="0" xfId="4" applyFont="1" applyFill="1"/>
    <xf numFmtId="49" fontId="7" fillId="0" borderId="0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top" wrapText="1"/>
    </xf>
    <xf numFmtId="49" fontId="15" fillId="2" borderId="6" xfId="0" applyNumberFormat="1" applyFont="1" applyFill="1" applyBorder="1" applyAlignment="1">
      <alignment horizontal="left" vertical="center" wrapText="1"/>
    </xf>
    <xf numFmtId="177" fontId="10" fillId="2" borderId="6" xfId="5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176" fontId="10" fillId="0" borderId="3" xfId="4" applyNumberFormat="1" applyFont="1" applyFill="1" applyBorder="1" applyAlignment="1">
      <alignment vertical="top"/>
    </xf>
    <xf numFmtId="49" fontId="16" fillId="0" borderId="0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vertical="top" wrapText="1"/>
    </xf>
    <xf numFmtId="49" fontId="5" fillId="0" borderId="2" xfId="0" applyNumberFormat="1" applyFont="1" applyBorder="1" applyAlignment="1">
      <alignment horizontal="left" vertical="top" wrapText="1"/>
    </xf>
    <xf numFmtId="0" fontId="5" fillId="0" borderId="2" xfId="4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justify" vertical="top" wrapText="1"/>
    </xf>
    <xf numFmtId="0" fontId="5" fillId="0" borderId="3" xfId="4" applyFont="1" applyFill="1" applyBorder="1" applyAlignment="1">
      <alignment horizontal="justify" vertical="top" wrapText="1"/>
    </xf>
    <xf numFmtId="0" fontId="5" fillId="0" borderId="2" xfId="4" applyFont="1" applyFill="1" applyBorder="1" applyAlignment="1">
      <alignment horizontal="justify" wrapText="1"/>
    </xf>
    <xf numFmtId="177" fontId="10" fillId="0" borderId="3" xfId="8" applyNumberFormat="1" applyFont="1" applyFill="1" applyBorder="1" applyAlignment="1">
      <alignment vertical="top"/>
    </xf>
    <xf numFmtId="49" fontId="15" fillId="3" borderId="6" xfId="0" applyNumberFormat="1" applyFont="1" applyFill="1" applyBorder="1" applyAlignment="1">
      <alignment horizontal="left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77" fontId="19" fillId="3" borderId="6" xfId="5" applyNumberFormat="1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Border="1">
      <alignment vertical="center"/>
    </xf>
    <xf numFmtId="0" fontId="5" fillId="0" borderId="3" xfId="4" applyFont="1" applyFill="1" applyBorder="1" applyAlignment="1">
      <alignment horizontal="justify" wrapText="1"/>
    </xf>
  </cellXfs>
  <cellStyles count="11">
    <cellStyle name="一般" xfId="0" builtinId="0"/>
    <cellStyle name="一般 2" xfId="1"/>
    <cellStyle name="一般 2 2" xfId="2"/>
    <cellStyle name="一般 2 4" xfId="3"/>
    <cellStyle name="一般 3" xfId="4"/>
    <cellStyle name="千分位 2" xfId="5"/>
    <cellStyle name="千分位 2 2" xfId="6"/>
    <cellStyle name="千分位 2 2 2 2" xfId="7"/>
    <cellStyle name="千分位 3" xfId="8"/>
    <cellStyle name="百分比 2" xfId="9"/>
    <cellStyle name="樣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21.9" customHeight="1"/>
  <cols>
    <col min="1" max="1" width="25.81640625" style="3" customWidth="1"/>
    <col min="2" max="2" width="30.81640625" style="7" customWidth="1"/>
    <col min="3" max="3" width="20.81640625" style="3" customWidth="1"/>
    <col min="4" max="4" width="20.81640625" style="4" customWidth="1"/>
    <col min="5" max="6" width="20.81640625" style="2" customWidth="1"/>
    <col min="7" max="16384" width="9" style="2"/>
  </cols>
  <sheetData>
    <row r="1" spans="1:6" ht="19.5">
      <c r="A1" s="29" t="s">
        <v>21</v>
      </c>
      <c r="B1" s="29" t="s">
        <v>22</v>
      </c>
      <c r="C1" s="29" t="s">
        <v>23</v>
      </c>
      <c r="D1" s="29" t="s">
        <v>24</v>
      </c>
      <c r="F1" s="23"/>
    </row>
    <row r="2" spans="1:6" s="1" customFormat="1" ht="21.5">
      <c r="A2" s="44" t="s">
        <v>25</v>
      </c>
      <c r="B2" s="44"/>
      <c r="C2" s="44"/>
      <c r="D2" s="44"/>
      <c r="F2" s="31" t="s">
        <v>26</v>
      </c>
    </row>
    <row r="3" spans="1:6" s="1" customFormat="1" ht="21.5">
      <c r="A3" s="45" t="s">
        <v>27</v>
      </c>
      <c r="B3" s="45"/>
      <c r="C3" s="45"/>
      <c r="D3" s="45"/>
      <c r="F3" s="31" t="s">
        <v>28</v>
      </c>
    </row>
    <row r="4" spans="1:6" s="1" customFormat="1" ht="21" customHeight="1">
      <c r="A4" s="21"/>
      <c r="B4" s="46" t="s">
        <v>264</v>
      </c>
      <c r="C4" s="46"/>
      <c r="D4" s="32" t="s">
        <v>0</v>
      </c>
      <c r="F4" s="31" t="s">
        <v>29</v>
      </c>
    </row>
    <row r="5" spans="1:6" ht="36" customHeight="1">
      <c r="A5" s="33" t="s">
        <v>30</v>
      </c>
      <c r="B5" s="33" t="s">
        <v>31</v>
      </c>
      <c r="C5" s="33" t="s">
        <v>32</v>
      </c>
      <c r="D5" s="22" t="s">
        <v>33</v>
      </c>
      <c r="F5" s="31" t="s">
        <v>34</v>
      </c>
    </row>
    <row r="6" spans="1:6" s="1" customFormat="1" ht="36" customHeight="1">
      <c r="A6" s="24" t="s">
        <v>35</v>
      </c>
      <c r="B6" s="8"/>
      <c r="C6" s="8"/>
      <c r="D6" s="25">
        <f>D7</f>
        <v>1395260</v>
      </c>
      <c r="E6" s="27"/>
      <c r="F6" s="31" t="s">
        <v>36</v>
      </c>
    </row>
    <row r="7" spans="1:6" s="1" customFormat="1" ht="36" customHeight="1">
      <c r="A7" s="26" t="s">
        <v>37</v>
      </c>
      <c r="B7" s="19" t="s">
        <v>38</v>
      </c>
      <c r="C7" s="19" t="s">
        <v>39</v>
      </c>
      <c r="D7" s="13">
        <f>D8+D15</f>
        <v>1395260</v>
      </c>
    </row>
    <row r="8" spans="1:6" s="1" customFormat="1" ht="36" customHeight="1">
      <c r="A8" s="9" t="s">
        <v>40</v>
      </c>
      <c r="B8" s="10" t="s">
        <v>38</v>
      </c>
      <c r="C8" s="10"/>
      <c r="D8" s="13">
        <f>SUM(D9:D14)</f>
        <v>743000</v>
      </c>
    </row>
    <row r="9" spans="1:6" s="20" customFormat="1" ht="36" customHeight="1">
      <c r="A9" s="11" t="s">
        <v>41</v>
      </c>
      <c r="B9" s="10" t="s">
        <v>42</v>
      </c>
      <c r="C9" s="16"/>
      <c r="D9" s="14">
        <v>183000</v>
      </c>
    </row>
    <row r="10" spans="1:6" s="20" customFormat="1" ht="36" customHeight="1">
      <c r="A10" s="11" t="s">
        <v>43</v>
      </c>
      <c r="B10" s="10" t="s">
        <v>42</v>
      </c>
      <c r="C10" s="16"/>
      <c r="D10" s="14">
        <v>110000</v>
      </c>
    </row>
    <row r="11" spans="1:6" s="20" customFormat="1" ht="36" customHeight="1">
      <c r="A11" s="11" t="s">
        <v>44</v>
      </c>
      <c r="B11" s="10" t="s">
        <v>42</v>
      </c>
      <c r="C11" s="16"/>
      <c r="D11" s="14">
        <v>121000</v>
      </c>
    </row>
    <row r="12" spans="1:6" s="20" customFormat="1" ht="36" customHeight="1">
      <c r="A12" s="11" t="s">
        <v>45</v>
      </c>
      <c r="B12" s="10" t="s">
        <v>42</v>
      </c>
      <c r="C12" s="16"/>
      <c r="D12" s="14">
        <v>118000</v>
      </c>
    </row>
    <row r="13" spans="1:6" ht="36" customHeight="1">
      <c r="A13" s="11" t="s">
        <v>46</v>
      </c>
      <c r="B13" s="10" t="s">
        <v>42</v>
      </c>
      <c r="C13" s="16"/>
      <c r="D13" s="14">
        <v>90000</v>
      </c>
    </row>
    <row r="14" spans="1:6" ht="36" customHeight="1">
      <c r="A14" s="11" t="s">
        <v>47</v>
      </c>
      <c r="B14" s="10" t="s">
        <v>42</v>
      </c>
      <c r="C14" s="16"/>
      <c r="D14" s="14">
        <v>121000</v>
      </c>
    </row>
    <row r="15" spans="1:6" ht="36" customHeight="1">
      <c r="A15" s="26" t="s">
        <v>49</v>
      </c>
      <c r="B15" s="19" t="s">
        <v>38</v>
      </c>
      <c r="C15" s="19"/>
      <c r="D15" s="13">
        <f>SUM(D16:D31)</f>
        <v>652260</v>
      </c>
    </row>
    <row r="16" spans="1:6" ht="36" customHeight="1">
      <c r="A16" s="11" t="s">
        <v>50</v>
      </c>
      <c r="B16" s="10" t="s">
        <v>42</v>
      </c>
      <c r="C16" s="16"/>
      <c r="D16" s="15">
        <v>43000</v>
      </c>
    </row>
    <row r="17" spans="1:4" ht="36" customHeight="1">
      <c r="A17" s="11" t="s">
        <v>51</v>
      </c>
      <c r="B17" s="10" t="s">
        <v>42</v>
      </c>
      <c r="C17" s="16"/>
      <c r="D17" s="15">
        <v>47000</v>
      </c>
    </row>
    <row r="18" spans="1:4" ht="36" customHeight="1">
      <c r="A18" s="11" t="s">
        <v>52</v>
      </c>
      <c r="B18" s="10" t="s">
        <v>42</v>
      </c>
      <c r="C18" s="16"/>
      <c r="D18" s="15">
        <v>53000</v>
      </c>
    </row>
    <row r="19" spans="1:4" ht="36" customHeight="1">
      <c r="A19" s="11" t="s">
        <v>53</v>
      </c>
      <c r="B19" s="10" t="s">
        <v>42</v>
      </c>
      <c r="C19" s="16"/>
      <c r="D19" s="15">
        <v>61000</v>
      </c>
    </row>
    <row r="20" spans="1:4" ht="36" customHeight="1">
      <c r="A20" s="11" t="s">
        <v>54</v>
      </c>
      <c r="B20" s="10" t="s">
        <v>42</v>
      </c>
      <c r="C20" s="10"/>
      <c r="D20" s="15">
        <v>46000</v>
      </c>
    </row>
    <row r="21" spans="1:4" ht="36" customHeight="1">
      <c r="A21" s="11" t="s">
        <v>55</v>
      </c>
      <c r="B21" s="10" t="s">
        <v>42</v>
      </c>
      <c r="C21" s="16"/>
      <c r="D21" s="15">
        <v>54260</v>
      </c>
    </row>
    <row r="22" spans="1:4" ht="36" customHeight="1">
      <c r="A22" s="11" t="s">
        <v>56</v>
      </c>
      <c r="B22" s="10" t="s">
        <v>42</v>
      </c>
      <c r="C22" s="16"/>
      <c r="D22" s="15">
        <v>46000</v>
      </c>
    </row>
    <row r="23" spans="1:4" ht="36" customHeight="1">
      <c r="A23" s="11" t="s">
        <v>57</v>
      </c>
      <c r="B23" s="10" t="s">
        <v>42</v>
      </c>
      <c r="C23" s="16"/>
      <c r="D23" s="15">
        <v>58000</v>
      </c>
    </row>
    <row r="24" spans="1:4" ht="36" customHeight="1">
      <c r="A24" s="11" t="s">
        <v>58</v>
      </c>
      <c r="B24" s="10" t="s">
        <v>42</v>
      </c>
      <c r="C24" s="16"/>
      <c r="D24" s="15">
        <v>24000</v>
      </c>
    </row>
    <row r="25" spans="1:4" ht="36" customHeight="1">
      <c r="A25" s="11" t="s">
        <v>59</v>
      </c>
      <c r="B25" s="10" t="s">
        <v>42</v>
      </c>
      <c r="C25" s="16"/>
      <c r="D25" s="15">
        <v>42000</v>
      </c>
    </row>
    <row r="26" spans="1:4" ht="36" customHeight="1">
      <c r="A26" s="11" t="s">
        <v>60</v>
      </c>
      <c r="B26" s="10" t="s">
        <v>42</v>
      </c>
      <c r="C26" s="16"/>
      <c r="D26" s="15">
        <v>22000</v>
      </c>
    </row>
    <row r="27" spans="1:4" ht="36" customHeight="1">
      <c r="A27" s="18" t="s">
        <v>61</v>
      </c>
      <c r="B27" s="12" t="s">
        <v>42</v>
      </c>
      <c r="C27" s="17"/>
      <c r="D27" s="28">
        <v>45000</v>
      </c>
    </row>
    <row r="28" spans="1:4" ht="36" customHeight="1">
      <c r="A28" s="11" t="s">
        <v>62</v>
      </c>
      <c r="B28" s="10" t="s">
        <v>42</v>
      </c>
      <c r="C28" s="16"/>
      <c r="D28" s="15">
        <v>45000</v>
      </c>
    </row>
    <row r="29" spans="1:4" ht="36" customHeight="1">
      <c r="A29" s="11" t="s">
        <v>63</v>
      </c>
      <c r="B29" s="10" t="s">
        <v>42</v>
      </c>
      <c r="C29" s="16"/>
      <c r="D29" s="15">
        <v>26000</v>
      </c>
    </row>
    <row r="30" spans="1:4" ht="36" customHeight="1">
      <c r="A30" s="11" t="s">
        <v>64</v>
      </c>
      <c r="B30" s="10" t="s">
        <v>42</v>
      </c>
      <c r="C30" s="16"/>
      <c r="D30" s="15">
        <v>24000</v>
      </c>
    </row>
    <row r="31" spans="1:4" ht="36" customHeight="1">
      <c r="A31" s="18" t="s">
        <v>65</v>
      </c>
      <c r="B31" s="12" t="s">
        <v>42</v>
      </c>
      <c r="C31" s="17"/>
      <c r="D31" s="28">
        <v>16000</v>
      </c>
    </row>
    <row r="32" spans="1:4" ht="27" customHeight="1">
      <c r="B32" s="34"/>
    </row>
    <row r="33" spans="2:2" ht="27" customHeight="1">
      <c r="B33" s="3"/>
    </row>
    <row r="34" spans="2:2" ht="27" customHeight="1">
      <c r="B34" s="3"/>
    </row>
    <row r="35" spans="2:2" ht="27" customHeight="1">
      <c r="B35" s="3"/>
    </row>
    <row r="36" spans="2:2" ht="27" customHeight="1">
      <c r="B36" s="3"/>
    </row>
    <row r="37" spans="2:2" ht="27" customHeight="1">
      <c r="B37" s="3"/>
    </row>
    <row r="38" spans="2:2" ht="27" customHeight="1"/>
    <row r="39" spans="2:2" ht="27" customHeight="1"/>
    <row r="40" spans="2:2" ht="27" customHeight="1"/>
    <row r="41" spans="2:2" ht="27" customHeight="1"/>
    <row r="42" spans="2:2" ht="27" customHeight="1"/>
    <row r="43" spans="2:2" ht="27" customHeight="1"/>
    <row r="44" spans="2:2" ht="27" customHeight="1"/>
    <row r="45" spans="2:2" ht="27" customHeight="1"/>
    <row r="46" spans="2:2" ht="27" customHeight="1"/>
    <row r="47" spans="2:2" ht="27" customHeight="1"/>
    <row r="48" spans="2:2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</sheetData>
  <mergeCells count="3">
    <mergeCell ref="A2:D2"/>
    <mergeCell ref="A3:D3"/>
    <mergeCell ref="B4:C4"/>
  </mergeCells>
  <phoneticPr fontId="18" type="noConversion"/>
  <printOptions horizontalCentered="1"/>
  <pageMargins left="0.59055118110236227" right="0.59055118110236227" top="0.59055118110236227" bottom="0.53" header="0.31496062992125984" footer="0.19685039370078741"/>
  <pageSetup paperSize="9" scale="91" fitToHeight="100" pageOrder="overThenDown" orientation="portrait" useFirstPageNumber="1" r:id="rId1"/>
  <headerFooter>
    <oddHeader>&amp;R&amp;"標楷體,標準"&amp;16附表</oddHeader>
    <oddFooter>&amp;C&amp;"標楷體,標準"&amp;16&amp;P</oddFooter>
  </headerFooter>
  <rowBreaks count="1" manualBreakCount="1">
    <brk id="1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0"/>
  <sheetViews>
    <sheetView view="pageBreakPreview" zoomScale="90" zoomScaleNormal="100" zoomScaleSheetLayoutView="90" workbookViewId="0">
      <selection activeCell="B5" sqref="B5"/>
    </sheetView>
  </sheetViews>
  <sheetFormatPr defaultColWidth="9" defaultRowHeight="21.9" customHeight="1"/>
  <cols>
    <col min="1" max="1" width="36.6328125" style="3" customWidth="1"/>
    <col min="2" max="2" width="40.6328125" style="7" customWidth="1"/>
    <col min="3" max="3" width="20.81640625" style="3" hidden="1" customWidth="1"/>
    <col min="4" max="4" width="20.6328125" style="4" customWidth="1"/>
    <col min="5" max="5" width="9.90625" style="2" customWidth="1"/>
    <col min="6" max="6" width="11.08984375" style="2" customWidth="1"/>
    <col min="7" max="16384" width="9" style="2"/>
  </cols>
  <sheetData>
    <row r="1" spans="1:6" ht="19.5">
      <c r="A1" s="29" t="s">
        <v>66</v>
      </c>
      <c r="B1" s="29" t="s">
        <v>67</v>
      </c>
      <c r="C1" s="29" t="s">
        <v>23</v>
      </c>
      <c r="D1" s="29" t="s">
        <v>4</v>
      </c>
      <c r="F1" s="23"/>
    </row>
    <row r="2" spans="1:6" s="1" customFormat="1" ht="21.5">
      <c r="A2" s="44" t="s">
        <v>125</v>
      </c>
      <c r="B2" s="44"/>
      <c r="C2" s="44"/>
      <c r="D2" s="44"/>
      <c r="F2" s="31" t="s">
        <v>26</v>
      </c>
    </row>
    <row r="3" spans="1:6" s="1" customFormat="1" ht="21.5">
      <c r="A3" s="45" t="s">
        <v>8</v>
      </c>
      <c r="B3" s="45"/>
      <c r="C3" s="45"/>
      <c r="D3" s="45"/>
      <c r="F3" s="31" t="s">
        <v>28</v>
      </c>
    </row>
    <row r="4" spans="1:6" s="1" customFormat="1" ht="21" customHeight="1">
      <c r="A4" s="21"/>
      <c r="B4" s="46" t="s">
        <v>263</v>
      </c>
      <c r="C4" s="46"/>
      <c r="D4" s="32" t="s">
        <v>0</v>
      </c>
      <c r="F4" s="31" t="s">
        <v>29</v>
      </c>
    </row>
    <row r="5" spans="1:6" ht="36" customHeight="1">
      <c r="A5" s="33" t="s">
        <v>30</v>
      </c>
      <c r="B5" s="33" t="s">
        <v>31</v>
      </c>
      <c r="C5" s="33" t="s">
        <v>32</v>
      </c>
      <c r="D5" s="22" t="s">
        <v>33</v>
      </c>
      <c r="F5" s="31" t="s">
        <v>34</v>
      </c>
    </row>
    <row r="6" spans="1:6" s="1" customFormat="1" ht="36" customHeight="1">
      <c r="A6" s="41" t="s">
        <v>68</v>
      </c>
      <c r="B6" s="42"/>
      <c r="C6" s="42"/>
      <c r="D6" s="43">
        <f>D7+D50+D109+D149</f>
        <v>147413252</v>
      </c>
      <c r="E6" s="27"/>
      <c r="F6" s="31" t="s">
        <v>69</v>
      </c>
    </row>
    <row r="7" spans="1:6" s="1" customFormat="1" ht="36" customHeight="1">
      <c r="A7" s="35" t="s">
        <v>128</v>
      </c>
      <c r="B7" s="19"/>
      <c r="C7" s="37"/>
      <c r="D7" s="13">
        <f>D8+D18</f>
        <v>12976199</v>
      </c>
    </row>
    <row r="8" spans="1:6" s="1" customFormat="1" ht="36" customHeight="1">
      <c r="A8" s="9" t="s">
        <v>1</v>
      </c>
      <c r="B8" s="10"/>
      <c r="C8" s="10"/>
      <c r="D8" s="13">
        <f>SUM(D9:D17)</f>
        <v>3688385</v>
      </c>
    </row>
    <row r="9" spans="1:6" s="20" customFormat="1" ht="36" customHeight="1">
      <c r="A9" s="11" t="s">
        <v>43</v>
      </c>
      <c r="B9" s="36" t="s">
        <v>70</v>
      </c>
      <c r="C9" s="16"/>
      <c r="D9" s="14">
        <v>8791</v>
      </c>
    </row>
    <row r="10" spans="1:6" s="20" customFormat="1" ht="36" customHeight="1">
      <c r="A10" s="11" t="s">
        <v>43</v>
      </c>
      <c r="B10" s="36" t="s">
        <v>131</v>
      </c>
      <c r="C10" s="16"/>
      <c r="D10" s="14">
        <v>624037</v>
      </c>
    </row>
    <row r="11" spans="1:6" s="20" customFormat="1" ht="36" customHeight="1">
      <c r="A11" s="11" t="s">
        <v>72</v>
      </c>
      <c r="B11" s="36" t="s">
        <v>132</v>
      </c>
      <c r="C11" s="16"/>
      <c r="D11" s="14">
        <v>153542</v>
      </c>
    </row>
    <row r="12" spans="1:6" s="20" customFormat="1" ht="36" customHeight="1">
      <c r="A12" s="11" t="s">
        <v>73</v>
      </c>
      <c r="B12" s="36" t="s">
        <v>74</v>
      </c>
      <c r="C12" s="16"/>
      <c r="D12" s="14">
        <v>40000</v>
      </c>
    </row>
    <row r="13" spans="1:6" s="20" customFormat="1" ht="36" customHeight="1">
      <c r="A13" s="11" t="s">
        <v>73</v>
      </c>
      <c r="B13" s="36" t="s">
        <v>133</v>
      </c>
      <c r="C13" s="16"/>
      <c r="D13" s="14">
        <v>410000</v>
      </c>
    </row>
    <row r="14" spans="1:6" s="20" customFormat="1" ht="36" customHeight="1">
      <c r="A14" s="11" t="s">
        <v>135</v>
      </c>
      <c r="B14" s="36" t="s">
        <v>134</v>
      </c>
      <c r="C14" s="16"/>
      <c r="D14" s="14">
        <v>180807</v>
      </c>
    </row>
    <row r="15" spans="1:6" s="20" customFormat="1" ht="36" customHeight="1">
      <c r="A15" s="11" t="s">
        <v>77</v>
      </c>
      <c r="B15" s="36" t="s">
        <v>78</v>
      </c>
      <c r="C15" s="16"/>
      <c r="D15" s="14">
        <v>1500000</v>
      </c>
    </row>
    <row r="16" spans="1:6" s="20" customFormat="1" ht="36" customHeight="1">
      <c r="A16" s="11" t="s">
        <v>79</v>
      </c>
      <c r="B16" s="36" t="s">
        <v>136</v>
      </c>
      <c r="C16" s="16"/>
      <c r="D16" s="14">
        <v>259930</v>
      </c>
    </row>
    <row r="17" spans="1:4" s="20" customFormat="1" ht="36" customHeight="1">
      <c r="A17" s="11" t="s">
        <v>80</v>
      </c>
      <c r="B17" s="36" t="s">
        <v>137</v>
      </c>
      <c r="C17" s="16"/>
      <c r="D17" s="14">
        <v>511278</v>
      </c>
    </row>
    <row r="18" spans="1:4" s="20" customFormat="1" ht="36" customHeight="1">
      <c r="A18" s="9" t="s">
        <v>48</v>
      </c>
      <c r="B18" s="36"/>
      <c r="C18" s="16"/>
      <c r="D18" s="14">
        <f>SUM(D19:D49)</f>
        <v>9287814</v>
      </c>
    </row>
    <row r="19" spans="1:4" s="20" customFormat="1" ht="36" customHeight="1">
      <c r="A19" s="11" t="s">
        <v>61</v>
      </c>
      <c r="B19" s="36" t="s">
        <v>81</v>
      </c>
      <c r="C19" s="16"/>
      <c r="D19" s="14">
        <v>8241</v>
      </c>
    </row>
    <row r="20" spans="1:4" s="20" customFormat="1" ht="36" customHeight="1">
      <c r="A20" s="11" t="s">
        <v>61</v>
      </c>
      <c r="B20" s="36" t="s">
        <v>138</v>
      </c>
      <c r="C20" s="16"/>
      <c r="D20" s="14">
        <v>72276</v>
      </c>
    </row>
    <row r="21" spans="1:4" s="20" customFormat="1" ht="36" customHeight="1">
      <c r="A21" s="11" t="s">
        <v>62</v>
      </c>
      <c r="B21" s="36" t="s">
        <v>139</v>
      </c>
      <c r="C21" s="16"/>
      <c r="D21" s="14">
        <v>1360882</v>
      </c>
    </row>
    <row r="22" spans="1:4" s="20" customFormat="1" ht="36" customHeight="1">
      <c r="A22" s="11" t="s">
        <v>62</v>
      </c>
      <c r="B22" s="36" t="s">
        <v>140</v>
      </c>
      <c r="C22" s="16"/>
      <c r="D22" s="14">
        <v>20000</v>
      </c>
    </row>
    <row r="23" spans="1:4" s="20" customFormat="1" ht="36" customHeight="1">
      <c r="A23" s="11" t="s">
        <v>62</v>
      </c>
      <c r="B23" s="36" t="s">
        <v>141</v>
      </c>
      <c r="C23" s="16"/>
      <c r="D23" s="14">
        <v>73402</v>
      </c>
    </row>
    <row r="24" spans="1:4" s="20" customFormat="1" ht="36" customHeight="1">
      <c r="A24" s="11" t="s">
        <v>62</v>
      </c>
      <c r="B24" s="36" t="s">
        <v>142</v>
      </c>
      <c r="C24" s="16"/>
      <c r="D24" s="14">
        <v>237642</v>
      </c>
    </row>
    <row r="25" spans="1:4" s="20" customFormat="1" ht="36" customHeight="1">
      <c r="A25" s="11" t="s">
        <v>52</v>
      </c>
      <c r="B25" s="36" t="s">
        <v>82</v>
      </c>
      <c r="C25" s="16"/>
      <c r="D25" s="14">
        <v>1000</v>
      </c>
    </row>
    <row r="26" spans="1:4" s="20" customFormat="1" ht="36" customHeight="1">
      <c r="A26" s="11" t="s">
        <v>52</v>
      </c>
      <c r="B26" s="36" t="s">
        <v>143</v>
      </c>
      <c r="C26" s="16"/>
      <c r="D26" s="14">
        <v>1261552</v>
      </c>
    </row>
    <row r="27" spans="1:4" s="20" customFormat="1" ht="36" customHeight="1">
      <c r="A27" s="18" t="s">
        <v>52</v>
      </c>
      <c r="B27" s="38" t="s">
        <v>144</v>
      </c>
      <c r="C27" s="17"/>
      <c r="D27" s="40">
        <v>46545</v>
      </c>
    </row>
    <row r="28" spans="1:4" s="20" customFormat="1" ht="36" customHeight="1">
      <c r="A28" s="11" t="s">
        <v>53</v>
      </c>
      <c r="B28" s="36" t="s">
        <v>83</v>
      </c>
      <c r="C28" s="16"/>
      <c r="D28" s="47">
        <v>35994</v>
      </c>
    </row>
    <row r="29" spans="1:4" s="20" customFormat="1" ht="36" customHeight="1">
      <c r="A29" s="11" t="s">
        <v>53</v>
      </c>
      <c r="B29" s="36" t="s">
        <v>145</v>
      </c>
      <c r="C29" s="16"/>
      <c r="D29" s="47">
        <v>1218281</v>
      </c>
    </row>
    <row r="30" spans="1:4" s="20" customFormat="1" ht="36" customHeight="1">
      <c r="A30" s="11" t="s">
        <v>53</v>
      </c>
      <c r="B30" s="36" t="s">
        <v>146</v>
      </c>
      <c r="C30" s="16"/>
      <c r="D30" s="47">
        <v>415466</v>
      </c>
    </row>
    <row r="31" spans="1:4" s="20" customFormat="1" ht="36" customHeight="1">
      <c r="A31" s="11" t="s">
        <v>54</v>
      </c>
      <c r="B31" s="36" t="s">
        <v>84</v>
      </c>
      <c r="C31" s="16"/>
      <c r="D31" s="14">
        <v>14796</v>
      </c>
    </row>
    <row r="32" spans="1:4" s="20" customFormat="1" ht="36" customHeight="1">
      <c r="A32" s="11" t="s">
        <v>54</v>
      </c>
      <c r="B32" s="36" t="s">
        <v>147</v>
      </c>
      <c r="C32" s="16"/>
      <c r="D32" s="14">
        <v>10000</v>
      </c>
    </row>
    <row r="33" spans="1:4" s="20" customFormat="1" ht="36" customHeight="1">
      <c r="A33" s="11" t="s">
        <v>54</v>
      </c>
      <c r="B33" s="36" t="s">
        <v>148</v>
      </c>
      <c r="C33" s="16"/>
      <c r="D33" s="14">
        <v>49104</v>
      </c>
    </row>
    <row r="34" spans="1:4" s="20" customFormat="1" ht="36" customHeight="1">
      <c r="A34" s="11" t="s">
        <v>55</v>
      </c>
      <c r="B34" s="36" t="s">
        <v>149</v>
      </c>
      <c r="C34" s="16"/>
      <c r="D34" s="14">
        <v>930798</v>
      </c>
    </row>
    <row r="35" spans="1:4" s="20" customFormat="1" ht="66.5" customHeight="1">
      <c r="A35" s="11" t="s">
        <v>55</v>
      </c>
      <c r="B35" s="36" t="s">
        <v>150</v>
      </c>
      <c r="C35" s="16"/>
      <c r="D35" s="14">
        <v>132315</v>
      </c>
    </row>
    <row r="36" spans="1:4" s="20" customFormat="1" ht="57" customHeight="1">
      <c r="A36" s="11" t="s">
        <v>63</v>
      </c>
      <c r="B36" s="36" t="s">
        <v>151</v>
      </c>
      <c r="C36" s="16"/>
      <c r="D36" s="14">
        <v>62575</v>
      </c>
    </row>
    <row r="37" spans="1:4" s="20" customFormat="1" ht="57" customHeight="1">
      <c r="A37" s="11" t="s">
        <v>153</v>
      </c>
      <c r="B37" s="36" t="s">
        <v>152</v>
      </c>
      <c r="C37" s="16"/>
      <c r="D37" s="14">
        <v>26146</v>
      </c>
    </row>
    <row r="38" spans="1:4" s="20" customFormat="1" ht="36" customHeight="1">
      <c r="A38" s="11" t="s">
        <v>85</v>
      </c>
      <c r="B38" s="36" t="s">
        <v>154</v>
      </c>
      <c r="C38" s="16"/>
      <c r="D38" s="14">
        <v>56920</v>
      </c>
    </row>
    <row r="39" spans="1:4" s="20" customFormat="1" ht="36" customHeight="1">
      <c r="A39" s="11" t="s">
        <v>86</v>
      </c>
      <c r="B39" s="36" t="s">
        <v>155</v>
      </c>
      <c r="C39" s="16"/>
      <c r="D39" s="14">
        <v>10000</v>
      </c>
    </row>
    <row r="40" spans="1:4" s="20" customFormat="1" ht="36" customHeight="1">
      <c r="A40" s="11" t="s">
        <v>57</v>
      </c>
      <c r="B40" s="36" t="s">
        <v>87</v>
      </c>
      <c r="C40" s="16"/>
      <c r="D40" s="14">
        <v>9485</v>
      </c>
    </row>
    <row r="41" spans="1:4" s="20" customFormat="1" ht="36" customHeight="1">
      <c r="A41" s="11" t="s">
        <v>57</v>
      </c>
      <c r="B41" s="36" t="s">
        <v>156</v>
      </c>
      <c r="C41" s="16"/>
      <c r="D41" s="14">
        <v>296140</v>
      </c>
    </row>
    <row r="42" spans="1:4" s="20" customFormat="1" ht="36" customHeight="1">
      <c r="A42" s="11" t="s">
        <v>57</v>
      </c>
      <c r="B42" s="36" t="s">
        <v>157</v>
      </c>
      <c r="C42" s="16"/>
      <c r="D42" s="14">
        <v>104335</v>
      </c>
    </row>
    <row r="43" spans="1:4" s="20" customFormat="1" ht="36" customHeight="1">
      <c r="A43" s="11" t="s">
        <v>57</v>
      </c>
      <c r="B43" s="36" t="s">
        <v>158</v>
      </c>
      <c r="C43" s="16"/>
      <c r="D43" s="14">
        <v>17000</v>
      </c>
    </row>
    <row r="44" spans="1:4" s="20" customFormat="1" ht="36" customHeight="1">
      <c r="A44" s="11" t="s">
        <v>50</v>
      </c>
      <c r="B44" s="36" t="s">
        <v>159</v>
      </c>
      <c r="C44" s="16"/>
      <c r="D44" s="14">
        <v>1500000</v>
      </c>
    </row>
    <row r="45" spans="1:4" s="20" customFormat="1" ht="36" customHeight="1">
      <c r="A45" s="11" t="s">
        <v>50</v>
      </c>
      <c r="B45" s="36" t="s">
        <v>160</v>
      </c>
      <c r="C45" s="16"/>
      <c r="D45" s="14">
        <v>50000</v>
      </c>
    </row>
    <row r="46" spans="1:4" s="20" customFormat="1" ht="36" customHeight="1">
      <c r="A46" s="18" t="s">
        <v>58</v>
      </c>
      <c r="B46" s="38" t="s">
        <v>161</v>
      </c>
      <c r="C46" s="17"/>
      <c r="D46" s="40">
        <v>857477</v>
      </c>
    </row>
    <row r="47" spans="1:4" s="20" customFormat="1" ht="51" customHeight="1">
      <c r="A47" s="11" t="s">
        <v>89</v>
      </c>
      <c r="B47" s="36" t="s">
        <v>162</v>
      </c>
      <c r="C47" s="16"/>
      <c r="D47" s="14">
        <v>336419</v>
      </c>
    </row>
    <row r="48" spans="1:4" s="20" customFormat="1" ht="36" customHeight="1">
      <c r="A48" s="11" t="s">
        <v>64</v>
      </c>
      <c r="B48" s="36" t="s">
        <v>163</v>
      </c>
      <c r="C48" s="16"/>
      <c r="D48" s="14">
        <v>43023</v>
      </c>
    </row>
    <row r="49" spans="1:7" s="20" customFormat="1" ht="36" customHeight="1">
      <c r="A49" s="11" t="s">
        <v>64</v>
      </c>
      <c r="B49" s="36" t="s">
        <v>164</v>
      </c>
      <c r="C49" s="16"/>
      <c r="D49" s="14">
        <v>30000</v>
      </c>
    </row>
    <row r="50" spans="1:7" ht="58.25" customHeight="1">
      <c r="A50" s="26" t="s">
        <v>129</v>
      </c>
      <c r="B50" s="37"/>
      <c r="C50" s="37"/>
      <c r="D50" s="13">
        <f>D51+D87</f>
        <v>23870679</v>
      </c>
      <c r="E50" s="20"/>
      <c r="F50" s="20"/>
      <c r="G50" s="20"/>
    </row>
    <row r="51" spans="1:7" ht="36" customHeight="1">
      <c r="A51" s="9" t="s">
        <v>90</v>
      </c>
      <c r="B51" s="36"/>
      <c r="C51" s="10"/>
      <c r="D51" s="15">
        <f>SUM(D52:D86)</f>
        <v>12270017</v>
      </c>
      <c r="E51" s="20"/>
      <c r="F51" s="20"/>
      <c r="G51" s="20"/>
    </row>
    <row r="52" spans="1:7" s="20" customFormat="1" ht="36" customHeight="1">
      <c r="A52" s="11" t="s">
        <v>91</v>
      </c>
      <c r="B52" s="36" t="s">
        <v>165</v>
      </c>
      <c r="C52" s="16"/>
      <c r="D52" s="14">
        <v>6101650</v>
      </c>
    </row>
    <row r="53" spans="1:7" s="20" customFormat="1" ht="36" customHeight="1">
      <c r="A53" s="11" t="s">
        <v>92</v>
      </c>
      <c r="B53" s="36" t="s">
        <v>93</v>
      </c>
      <c r="C53" s="16"/>
      <c r="D53" s="14">
        <v>800000</v>
      </c>
    </row>
    <row r="54" spans="1:7" s="20" customFormat="1" ht="36" customHeight="1">
      <c r="A54" s="11" t="s">
        <v>112</v>
      </c>
      <c r="B54" s="36" t="s">
        <v>166</v>
      </c>
      <c r="C54" s="16"/>
      <c r="D54" s="14">
        <v>47690</v>
      </c>
    </row>
    <row r="55" spans="1:7" s="20" customFormat="1" ht="36" customHeight="1">
      <c r="A55" s="11" t="s">
        <v>45</v>
      </c>
      <c r="B55" s="36" t="s">
        <v>167</v>
      </c>
      <c r="C55" s="16"/>
      <c r="D55" s="14">
        <v>136000</v>
      </c>
    </row>
    <row r="56" spans="1:7" s="20" customFormat="1" ht="36" customHeight="1">
      <c r="A56" s="11" t="s">
        <v>45</v>
      </c>
      <c r="B56" s="36" t="s">
        <v>168</v>
      </c>
      <c r="C56" s="16"/>
      <c r="D56" s="14">
        <v>43092</v>
      </c>
    </row>
    <row r="57" spans="1:7" s="20" customFormat="1" ht="36" customHeight="1">
      <c r="A57" s="11" t="s">
        <v>45</v>
      </c>
      <c r="B57" s="36" t="s">
        <v>169</v>
      </c>
      <c r="C57" s="16"/>
      <c r="D57" s="14">
        <v>47217</v>
      </c>
    </row>
    <row r="58" spans="1:7" s="20" customFormat="1" ht="36" customHeight="1">
      <c r="A58" s="11" t="s">
        <v>45</v>
      </c>
      <c r="B58" s="36" t="s">
        <v>170</v>
      </c>
      <c r="C58" s="16"/>
      <c r="D58" s="14">
        <v>40001</v>
      </c>
    </row>
    <row r="59" spans="1:7" s="20" customFormat="1" ht="36" customHeight="1">
      <c r="A59" s="11" t="s">
        <v>45</v>
      </c>
      <c r="B59" s="36" t="s">
        <v>171</v>
      </c>
      <c r="C59" s="16"/>
      <c r="D59" s="14">
        <v>44362</v>
      </c>
    </row>
    <row r="60" spans="1:7" s="20" customFormat="1" ht="36" customHeight="1">
      <c r="A60" s="11" t="s">
        <v>45</v>
      </c>
      <c r="B60" s="36" t="s">
        <v>172</v>
      </c>
      <c r="C60" s="16"/>
      <c r="D60" s="14">
        <v>40800</v>
      </c>
    </row>
    <row r="61" spans="1:7" s="20" customFormat="1" ht="36" customHeight="1">
      <c r="A61" s="11" t="s">
        <v>75</v>
      </c>
      <c r="B61" s="36" t="s">
        <v>173</v>
      </c>
      <c r="C61" s="16"/>
      <c r="D61" s="14">
        <v>46439</v>
      </c>
    </row>
    <row r="62" spans="1:7" s="20" customFormat="1" ht="36" customHeight="1">
      <c r="A62" s="11" t="s">
        <v>75</v>
      </c>
      <c r="B62" s="36" t="s">
        <v>174</v>
      </c>
      <c r="C62" s="16"/>
      <c r="D62" s="14">
        <v>300000</v>
      </c>
    </row>
    <row r="63" spans="1:7" s="20" customFormat="1" ht="36" customHeight="1">
      <c r="A63" s="11" t="s">
        <v>75</v>
      </c>
      <c r="B63" s="36" t="s">
        <v>94</v>
      </c>
      <c r="C63" s="16"/>
      <c r="D63" s="14">
        <v>37477</v>
      </c>
    </row>
    <row r="64" spans="1:7" ht="36" customHeight="1">
      <c r="A64" s="11" t="s">
        <v>45</v>
      </c>
      <c r="B64" s="36" t="s">
        <v>175</v>
      </c>
      <c r="C64" s="16"/>
      <c r="D64" s="15">
        <v>1103734</v>
      </c>
      <c r="E64" s="20"/>
      <c r="F64" s="20"/>
      <c r="G64" s="20"/>
    </row>
    <row r="65" spans="1:7" ht="36" customHeight="1">
      <c r="A65" s="11" t="s">
        <v>177</v>
      </c>
      <c r="B65" s="36" t="s">
        <v>176</v>
      </c>
      <c r="C65" s="16"/>
      <c r="D65" s="15">
        <v>601566</v>
      </c>
      <c r="E65" s="20"/>
      <c r="F65" s="20"/>
      <c r="G65" s="20"/>
    </row>
    <row r="66" spans="1:7" ht="36" customHeight="1">
      <c r="A66" s="11" t="s">
        <v>79</v>
      </c>
      <c r="B66" s="36" t="s">
        <v>178</v>
      </c>
      <c r="C66" s="16"/>
      <c r="D66" s="15">
        <v>95828</v>
      </c>
      <c r="E66" s="20"/>
      <c r="F66" s="20"/>
      <c r="G66" s="20"/>
    </row>
    <row r="67" spans="1:7" ht="36" customHeight="1">
      <c r="A67" s="18" t="s">
        <v>79</v>
      </c>
      <c r="B67" s="38" t="s">
        <v>179</v>
      </c>
      <c r="C67" s="17"/>
      <c r="D67" s="28">
        <v>107410</v>
      </c>
      <c r="E67" s="20"/>
      <c r="F67" s="20"/>
      <c r="G67" s="20"/>
    </row>
    <row r="68" spans="1:7" ht="36" customHeight="1">
      <c r="A68" s="11" t="s">
        <v>79</v>
      </c>
      <c r="B68" s="36" t="s">
        <v>180</v>
      </c>
      <c r="C68" s="16"/>
      <c r="D68" s="15">
        <v>130950</v>
      </c>
      <c r="E68" s="20"/>
      <c r="F68" s="20"/>
      <c r="G68" s="20"/>
    </row>
    <row r="69" spans="1:7" ht="36" customHeight="1">
      <c r="A69" s="11" t="s">
        <v>79</v>
      </c>
      <c r="B69" s="36" t="s">
        <v>181</v>
      </c>
      <c r="C69" s="16"/>
      <c r="D69" s="15">
        <v>83950</v>
      </c>
      <c r="E69" s="20"/>
      <c r="F69" s="20"/>
      <c r="G69" s="20"/>
    </row>
    <row r="70" spans="1:7" ht="36" customHeight="1">
      <c r="A70" s="11" t="s">
        <v>79</v>
      </c>
      <c r="B70" s="36" t="s">
        <v>182</v>
      </c>
      <c r="C70" s="16"/>
      <c r="D70" s="15">
        <v>116429</v>
      </c>
      <c r="E70" s="20"/>
      <c r="F70" s="20"/>
      <c r="G70" s="20"/>
    </row>
    <row r="71" spans="1:7" ht="36" customHeight="1">
      <c r="A71" s="11" t="s">
        <v>79</v>
      </c>
      <c r="B71" s="36" t="s">
        <v>183</v>
      </c>
      <c r="C71" s="16"/>
      <c r="D71" s="15">
        <v>93350</v>
      </c>
      <c r="E71" s="20"/>
      <c r="F71" s="20"/>
      <c r="G71" s="20"/>
    </row>
    <row r="72" spans="1:7" ht="36" customHeight="1">
      <c r="A72" s="11" t="s">
        <v>79</v>
      </c>
      <c r="B72" s="36" t="s">
        <v>184</v>
      </c>
      <c r="C72" s="16"/>
      <c r="D72" s="15">
        <v>80729</v>
      </c>
      <c r="E72" s="20"/>
      <c r="F72" s="20"/>
      <c r="G72" s="20"/>
    </row>
    <row r="73" spans="1:7" ht="36" customHeight="1">
      <c r="A73" s="11" t="s">
        <v>79</v>
      </c>
      <c r="B73" s="36" t="s">
        <v>185</v>
      </c>
      <c r="C73" s="16"/>
      <c r="D73" s="15">
        <v>95050</v>
      </c>
      <c r="E73" s="20"/>
      <c r="F73" s="20"/>
      <c r="G73" s="20"/>
    </row>
    <row r="74" spans="1:7" ht="36" customHeight="1">
      <c r="A74" s="11" t="s">
        <v>79</v>
      </c>
      <c r="B74" s="36" t="s">
        <v>186</v>
      </c>
      <c r="C74" s="16"/>
      <c r="D74" s="15">
        <v>131720</v>
      </c>
      <c r="E74" s="20"/>
      <c r="F74" s="20"/>
      <c r="G74" s="20"/>
    </row>
    <row r="75" spans="1:7" ht="36" customHeight="1">
      <c r="A75" s="11" t="s">
        <v>79</v>
      </c>
      <c r="B75" s="36" t="s">
        <v>187</v>
      </c>
      <c r="C75" s="16"/>
      <c r="D75" s="15">
        <v>66475</v>
      </c>
      <c r="E75" s="20"/>
      <c r="F75" s="20"/>
      <c r="G75" s="20"/>
    </row>
    <row r="76" spans="1:7" ht="36" customHeight="1">
      <c r="A76" s="11" t="s">
        <v>79</v>
      </c>
      <c r="B76" s="36" t="s">
        <v>188</v>
      </c>
      <c r="C76" s="16"/>
      <c r="D76" s="15">
        <v>107512</v>
      </c>
      <c r="E76" s="20"/>
      <c r="F76" s="20"/>
      <c r="G76" s="20"/>
    </row>
    <row r="77" spans="1:7" ht="36" customHeight="1">
      <c r="A77" s="11" t="s">
        <v>79</v>
      </c>
      <c r="B77" s="36" t="s">
        <v>189</v>
      </c>
      <c r="C77" s="16"/>
      <c r="D77" s="15">
        <v>76364</v>
      </c>
      <c r="E77" s="20"/>
      <c r="F77" s="20"/>
      <c r="G77" s="20"/>
    </row>
    <row r="78" spans="1:7" ht="36" customHeight="1">
      <c r="A78" s="11" t="s">
        <v>127</v>
      </c>
      <c r="B78" s="36" t="s">
        <v>190</v>
      </c>
      <c r="C78" s="16"/>
      <c r="D78" s="15">
        <v>86302</v>
      </c>
      <c r="E78" s="20"/>
      <c r="F78" s="20"/>
      <c r="G78" s="20"/>
    </row>
    <row r="79" spans="1:7" ht="36" customHeight="1">
      <c r="A79" s="11" t="s">
        <v>79</v>
      </c>
      <c r="B79" s="36" t="s">
        <v>191</v>
      </c>
      <c r="C79" s="16"/>
      <c r="D79" s="15">
        <v>56106</v>
      </c>
      <c r="E79" s="20"/>
      <c r="F79" s="20"/>
      <c r="G79" s="20"/>
    </row>
    <row r="80" spans="1:7" ht="49.75" customHeight="1">
      <c r="A80" s="11" t="s">
        <v>79</v>
      </c>
      <c r="B80" s="36" t="s">
        <v>192</v>
      </c>
      <c r="C80" s="16"/>
      <c r="D80" s="15">
        <v>68920</v>
      </c>
      <c r="E80" s="20"/>
      <c r="F80" s="20"/>
      <c r="G80" s="20"/>
    </row>
    <row r="81" spans="1:7" ht="36" customHeight="1">
      <c r="A81" s="11" t="s">
        <v>79</v>
      </c>
      <c r="B81" s="36" t="s">
        <v>193</v>
      </c>
      <c r="C81" s="16"/>
      <c r="D81" s="15">
        <v>102794</v>
      </c>
      <c r="E81" s="20"/>
      <c r="F81" s="20"/>
      <c r="G81" s="20"/>
    </row>
    <row r="82" spans="1:7" ht="36" customHeight="1">
      <c r="A82" s="11" t="s">
        <v>79</v>
      </c>
      <c r="B82" s="36" t="s">
        <v>194</v>
      </c>
      <c r="C82" s="16"/>
      <c r="D82" s="15">
        <v>300000</v>
      </c>
      <c r="E82" s="20"/>
      <c r="F82" s="20"/>
      <c r="G82" s="20"/>
    </row>
    <row r="83" spans="1:7" ht="36" customHeight="1">
      <c r="A83" s="11" t="s">
        <v>79</v>
      </c>
      <c r="B83" s="36" t="s">
        <v>195</v>
      </c>
      <c r="C83" s="16"/>
      <c r="D83" s="15">
        <v>296000</v>
      </c>
      <c r="E83" s="20"/>
      <c r="F83" s="20"/>
      <c r="G83" s="20"/>
    </row>
    <row r="84" spans="1:7" ht="36" customHeight="1">
      <c r="A84" s="11" t="s">
        <v>79</v>
      </c>
      <c r="B84" s="36" t="s">
        <v>196</v>
      </c>
      <c r="C84" s="16"/>
      <c r="D84" s="15">
        <v>300000</v>
      </c>
      <c r="E84" s="20"/>
      <c r="F84" s="20"/>
      <c r="G84" s="20"/>
    </row>
    <row r="85" spans="1:7" ht="36" customHeight="1">
      <c r="A85" s="11" t="s">
        <v>79</v>
      </c>
      <c r="B85" s="36" t="s">
        <v>197</v>
      </c>
      <c r="C85" s="16"/>
      <c r="D85" s="15">
        <v>453740</v>
      </c>
      <c r="E85" s="20"/>
      <c r="F85" s="20"/>
      <c r="G85" s="20"/>
    </row>
    <row r="86" spans="1:7" ht="36" customHeight="1">
      <c r="A86" s="11" t="s">
        <v>79</v>
      </c>
      <c r="B86" s="36" t="s">
        <v>198</v>
      </c>
      <c r="C86" s="16"/>
      <c r="D86" s="15">
        <v>30360</v>
      </c>
      <c r="E86" s="20"/>
      <c r="F86" s="20"/>
      <c r="G86" s="20"/>
    </row>
    <row r="87" spans="1:7" ht="36" customHeight="1">
      <c r="A87" s="9" t="s">
        <v>48</v>
      </c>
      <c r="B87" s="36"/>
      <c r="C87" s="16"/>
      <c r="D87" s="15">
        <f>SUM(D88:D108)</f>
        <v>11600662</v>
      </c>
      <c r="E87" s="20"/>
      <c r="F87" s="20"/>
      <c r="G87" s="20"/>
    </row>
    <row r="88" spans="1:7" ht="36" customHeight="1">
      <c r="A88" s="18" t="s">
        <v>52</v>
      </c>
      <c r="B88" s="38" t="s">
        <v>199</v>
      </c>
      <c r="C88" s="17"/>
      <c r="D88" s="28">
        <v>17430</v>
      </c>
      <c r="E88" s="20"/>
      <c r="F88" s="20"/>
      <c r="G88" s="20"/>
    </row>
    <row r="89" spans="1:7" ht="36" customHeight="1">
      <c r="A89" s="11" t="s">
        <v>53</v>
      </c>
      <c r="B89" s="36" t="s">
        <v>95</v>
      </c>
      <c r="C89" s="16"/>
      <c r="D89" s="15">
        <v>149989</v>
      </c>
      <c r="E89" s="20"/>
      <c r="F89" s="20"/>
      <c r="G89" s="20"/>
    </row>
    <row r="90" spans="1:7" ht="52.25" customHeight="1">
      <c r="A90" s="11" t="s">
        <v>54</v>
      </c>
      <c r="B90" s="36" t="s">
        <v>200</v>
      </c>
      <c r="C90" s="16"/>
      <c r="D90" s="15">
        <v>300000</v>
      </c>
      <c r="E90" s="20"/>
      <c r="F90" s="20"/>
      <c r="G90" s="20"/>
    </row>
    <row r="91" spans="1:7" ht="36" customHeight="1">
      <c r="A91" s="11" t="s">
        <v>55</v>
      </c>
      <c r="B91" s="36" t="s">
        <v>201</v>
      </c>
      <c r="C91" s="16"/>
      <c r="D91" s="15">
        <v>135992</v>
      </c>
      <c r="E91" s="20"/>
      <c r="F91" s="20"/>
      <c r="G91" s="20"/>
    </row>
    <row r="92" spans="1:7" ht="36" customHeight="1">
      <c r="A92" s="11" t="s">
        <v>55</v>
      </c>
      <c r="B92" s="36" t="s">
        <v>202</v>
      </c>
      <c r="C92" s="16"/>
      <c r="D92" s="15">
        <v>66750</v>
      </c>
      <c r="E92" s="20"/>
      <c r="F92" s="20"/>
      <c r="G92" s="20"/>
    </row>
    <row r="93" spans="1:7" ht="36" customHeight="1">
      <c r="A93" s="11" t="s">
        <v>55</v>
      </c>
      <c r="B93" s="36" t="s">
        <v>203</v>
      </c>
      <c r="C93" s="16"/>
      <c r="D93" s="15">
        <v>52450</v>
      </c>
      <c r="E93" s="20"/>
      <c r="F93" s="20"/>
      <c r="G93" s="20"/>
    </row>
    <row r="94" spans="1:7" ht="36" customHeight="1">
      <c r="A94" s="11" t="s">
        <v>55</v>
      </c>
      <c r="B94" s="36" t="s">
        <v>204</v>
      </c>
      <c r="C94" s="16"/>
      <c r="D94" s="15">
        <v>93195</v>
      </c>
      <c r="E94" s="20"/>
      <c r="F94" s="20"/>
      <c r="G94" s="20"/>
    </row>
    <row r="95" spans="1:7" ht="36" customHeight="1">
      <c r="A95" s="11" t="s">
        <v>55</v>
      </c>
      <c r="B95" s="36" t="s">
        <v>205</v>
      </c>
      <c r="C95" s="16"/>
      <c r="D95" s="15">
        <v>103640</v>
      </c>
      <c r="E95" s="20"/>
      <c r="F95" s="20"/>
      <c r="G95" s="20"/>
    </row>
    <row r="96" spans="1:7" ht="36" customHeight="1">
      <c r="A96" s="11" t="s">
        <v>55</v>
      </c>
      <c r="B96" s="36" t="s">
        <v>206</v>
      </c>
      <c r="C96" s="16"/>
      <c r="D96" s="15">
        <v>280000</v>
      </c>
      <c r="E96" s="20"/>
      <c r="F96" s="20"/>
      <c r="G96" s="20"/>
    </row>
    <row r="97" spans="1:7" ht="36" customHeight="1">
      <c r="A97" s="11" t="s">
        <v>63</v>
      </c>
      <c r="B97" s="36" t="s">
        <v>207</v>
      </c>
      <c r="C97" s="16"/>
      <c r="D97" s="15">
        <v>101720</v>
      </c>
      <c r="E97" s="20"/>
      <c r="F97" s="20"/>
      <c r="G97" s="20"/>
    </row>
    <row r="98" spans="1:7" ht="36" customHeight="1">
      <c r="A98" s="11" t="s">
        <v>63</v>
      </c>
      <c r="B98" s="36" t="s">
        <v>208</v>
      </c>
      <c r="C98" s="16"/>
      <c r="D98" s="15">
        <v>254700</v>
      </c>
      <c r="E98" s="20"/>
      <c r="F98" s="20"/>
      <c r="G98" s="20"/>
    </row>
    <row r="99" spans="1:7" ht="36" customHeight="1">
      <c r="A99" s="11" t="s">
        <v>56</v>
      </c>
      <c r="B99" s="36" t="s">
        <v>209</v>
      </c>
      <c r="C99" s="16"/>
      <c r="D99" s="15">
        <v>8000000</v>
      </c>
      <c r="E99" s="20"/>
      <c r="F99" s="20"/>
      <c r="G99" s="20"/>
    </row>
    <row r="100" spans="1:7" ht="36" customHeight="1">
      <c r="A100" s="11" t="s">
        <v>56</v>
      </c>
      <c r="B100" s="36" t="s">
        <v>210</v>
      </c>
      <c r="C100" s="16"/>
      <c r="D100" s="15">
        <v>31060</v>
      </c>
      <c r="E100" s="20"/>
      <c r="F100" s="20"/>
      <c r="G100" s="20"/>
    </row>
    <row r="101" spans="1:7" ht="36" customHeight="1">
      <c r="A101" s="11" t="s">
        <v>57</v>
      </c>
      <c r="B101" s="36" t="s">
        <v>211</v>
      </c>
      <c r="C101" s="16"/>
      <c r="D101" s="15">
        <v>500000</v>
      </c>
      <c r="E101" s="20"/>
      <c r="F101" s="20"/>
      <c r="G101" s="20"/>
    </row>
    <row r="102" spans="1:7" ht="36" customHeight="1">
      <c r="A102" s="11" t="s">
        <v>57</v>
      </c>
      <c r="B102" s="36" t="s">
        <v>212</v>
      </c>
      <c r="C102" s="16"/>
      <c r="D102" s="15">
        <v>300000</v>
      </c>
      <c r="E102" s="20"/>
      <c r="F102" s="20"/>
      <c r="G102" s="20"/>
    </row>
    <row r="103" spans="1:7" ht="36" customHeight="1">
      <c r="A103" s="11" t="s">
        <v>57</v>
      </c>
      <c r="B103" s="36" t="s">
        <v>213</v>
      </c>
      <c r="C103" s="16"/>
      <c r="D103" s="15">
        <v>81600</v>
      </c>
      <c r="E103" s="20"/>
      <c r="F103" s="20"/>
      <c r="G103" s="20"/>
    </row>
    <row r="104" spans="1:7" ht="36" customHeight="1">
      <c r="A104" s="11" t="s">
        <v>50</v>
      </c>
      <c r="B104" s="36" t="s">
        <v>214</v>
      </c>
      <c r="C104" s="16"/>
      <c r="D104" s="15">
        <v>102300</v>
      </c>
      <c r="E104" s="20"/>
      <c r="F104" s="20"/>
      <c r="G104" s="20"/>
    </row>
    <row r="105" spans="1:7" ht="36" customHeight="1">
      <c r="A105" s="11" t="s">
        <v>50</v>
      </c>
      <c r="B105" s="36" t="s">
        <v>215</v>
      </c>
      <c r="C105" s="16"/>
      <c r="D105" s="15">
        <v>300000</v>
      </c>
      <c r="E105" s="20"/>
      <c r="F105" s="20"/>
      <c r="G105" s="20"/>
    </row>
    <row r="106" spans="1:7" ht="36" customHeight="1">
      <c r="A106" s="11" t="s">
        <v>58</v>
      </c>
      <c r="B106" s="36" t="s">
        <v>216</v>
      </c>
      <c r="C106" s="16"/>
      <c r="D106" s="15">
        <v>129836</v>
      </c>
      <c r="E106" s="20"/>
      <c r="F106" s="20"/>
      <c r="G106" s="20"/>
    </row>
    <row r="107" spans="1:7" ht="36" customHeight="1">
      <c r="A107" s="11" t="s">
        <v>60</v>
      </c>
      <c r="B107" s="36" t="s">
        <v>217</v>
      </c>
      <c r="C107" s="16"/>
      <c r="D107" s="15">
        <v>300000</v>
      </c>
      <c r="E107" s="20"/>
      <c r="F107" s="20"/>
      <c r="G107" s="20"/>
    </row>
    <row r="108" spans="1:7" ht="36" customHeight="1">
      <c r="A108" s="11" t="s">
        <v>64</v>
      </c>
      <c r="B108" s="36" t="s">
        <v>218</v>
      </c>
      <c r="C108" s="16"/>
      <c r="D108" s="15">
        <v>300000</v>
      </c>
      <c r="E108" s="20"/>
      <c r="F108" s="20"/>
      <c r="G108" s="20"/>
    </row>
    <row r="109" spans="1:7" ht="36" customHeight="1">
      <c r="A109" s="12" t="s">
        <v>130</v>
      </c>
      <c r="B109" s="38"/>
      <c r="C109" s="48"/>
      <c r="D109" s="28">
        <f>D110+D122</f>
        <v>77704784</v>
      </c>
      <c r="E109" s="20"/>
      <c r="F109" s="20"/>
      <c r="G109" s="20"/>
    </row>
    <row r="110" spans="1:7" ht="36" customHeight="1">
      <c r="A110" s="9" t="s">
        <v>1</v>
      </c>
      <c r="B110" s="36"/>
      <c r="C110" s="16"/>
      <c r="D110" s="15">
        <f>SUM(D111:D121)</f>
        <v>31766253</v>
      </c>
      <c r="E110" s="20"/>
      <c r="F110" s="20"/>
      <c r="G110" s="20"/>
    </row>
    <row r="111" spans="1:7" s="20" customFormat="1" ht="36" customHeight="1">
      <c r="A111" s="11" t="s">
        <v>43</v>
      </c>
      <c r="B111" s="36" t="s">
        <v>219</v>
      </c>
      <c r="C111" s="16"/>
      <c r="D111" s="15">
        <v>197281</v>
      </c>
    </row>
    <row r="112" spans="1:7" s="20" customFormat="1" ht="36" customHeight="1">
      <c r="A112" s="11" t="s">
        <v>43</v>
      </c>
      <c r="B112" s="36" t="s">
        <v>220</v>
      </c>
      <c r="C112" s="16"/>
      <c r="D112" s="15">
        <v>2102000</v>
      </c>
    </row>
    <row r="113" spans="1:7" s="20" customFormat="1" ht="36" customHeight="1">
      <c r="A113" s="11" t="s">
        <v>43</v>
      </c>
      <c r="B113" s="36" t="s">
        <v>221</v>
      </c>
      <c r="C113" s="16"/>
      <c r="D113" s="15">
        <v>180415</v>
      </c>
    </row>
    <row r="114" spans="1:7" s="20" customFormat="1" ht="36" customHeight="1">
      <c r="A114" s="11" t="s">
        <v>71</v>
      </c>
      <c r="B114" s="36" t="s">
        <v>222</v>
      </c>
      <c r="C114" s="16"/>
      <c r="D114" s="15">
        <v>4443971</v>
      </c>
    </row>
    <row r="115" spans="1:7" s="20" customFormat="1" ht="36" customHeight="1">
      <c r="A115" s="11" t="s">
        <v>73</v>
      </c>
      <c r="B115" s="36" t="s">
        <v>96</v>
      </c>
      <c r="C115" s="16"/>
      <c r="D115" s="15">
        <v>41037</v>
      </c>
    </row>
    <row r="116" spans="1:7" s="20" customFormat="1" ht="36" customHeight="1">
      <c r="A116" s="11" t="s">
        <v>73</v>
      </c>
      <c r="B116" s="36" t="s">
        <v>223</v>
      </c>
      <c r="C116" s="16"/>
      <c r="D116" s="14">
        <v>5666141</v>
      </c>
    </row>
    <row r="117" spans="1:7" s="20" customFormat="1" ht="36" customHeight="1">
      <c r="A117" s="11" t="s">
        <v>75</v>
      </c>
      <c r="B117" s="36" t="s">
        <v>97</v>
      </c>
      <c r="C117" s="16"/>
      <c r="D117" s="14">
        <v>1369391</v>
      </c>
    </row>
    <row r="118" spans="1:7" s="20" customFormat="1" ht="36" customHeight="1">
      <c r="A118" s="11" t="s">
        <v>75</v>
      </c>
      <c r="B118" s="36" t="s">
        <v>224</v>
      </c>
      <c r="C118" s="16"/>
      <c r="D118" s="14">
        <v>5722998</v>
      </c>
    </row>
    <row r="119" spans="1:7" ht="36" customHeight="1">
      <c r="A119" s="11" t="s">
        <v>98</v>
      </c>
      <c r="B119" s="36" t="s">
        <v>225</v>
      </c>
      <c r="C119" s="16"/>
      <c r="D119" s="15">
        <v>5626866</v>
      </c>
      <c r="E119" s="20"/>
      <c r="F119" s="20"/>
      <c r="G119" s="20"/>
    </row>
    <row r="120" spans="1:7" ht="36" customHeight="1">
      <c r="A120" s="11" t="s">
        <v>99</v>
      </c>
      <c r="B120" s="36" t="s">
        <v>100</v>
      </c>
      <c r="C120" s="16"/>
      <c r="D120" s="15">
        <v>40977</v>
      </c>
      <c r="E120" s="20"/>
      <c r="F120" s="20"/>
      <c r="G120" s="20"/>
    </row>
    <row r="121" spans="1:7" ht="36" customHeight="1">
      <c r="A121" s="11" t="s">
        <v>79</v>
      </c>
      <c r="B121" s="36" t="s">
        <v>226</v>
      </c>
      <c r="C121" s="16"/>
      <c r="D121" s="15">
        <v>6375176</v>
      </c>
      <c r="E121" s="20"/>
      <c r="F121" s="20"/>
      <c r="G121" s="20"/>
    </row>
    <row r="122" spans="1:7" ht="36" customHeight="1">
      <c r="A122" s="9" t="s">
        <v>101</v>
      </c>
      <c r="B122" s="36"/>
      <c r="C122" s="16"/>
      <c r="D122" s="15">
        <f>SUM(D123:D148)</f>
        <v>45938531</v>
      </c>
      <c r="E122" s="20"/>
      <c r="F122" s="20"/>
      <c r="G122" s="20"/>
    </row>
    <row r="123" spans="1:7" ht="36" customHeight="1">
      <c r="A123" s="11" t="s">
        <v>61</v>
      </c>
      <c r="B123" s="36" t="s">
        <v>102</v>
      </c>
      <c r="C123" s="16"/>
      <c r="D123" s="15">
        <v>234113</v>
      </c>
      <c r="E123" s="20"/>
      <c r="F123" s="20"/>
      <c r="G123" s="20"/>
    </row>
    <row r="124" spans="1:7" ht="36" customHeight="1">
      <c r="A124" s="11" t="s">
        <v>61</v>
      </c>
      <c r="B124" s="36" t="s">
        <v>227</v>
      </c>
      <c r="C124" s="16"/>
      <c r="D124" s="15">
        <v>1872925</v>
      </c>
      <c r="E124" s="20"/>
      <c r="F124" s="20"/>
      <c r="G124" s="20"/>
    </row>
    <row r="125" spans="1:7" ht="36" customHeight="1">
      <c r="A125" s="11" t="s">
        <v>62</v>
      </c>
      <c r="B125" s="36" t="s">
        <v>228</v>
      </c>
      <c r="C125" s="16"/>
      <c r="D125" s="15">
        <v>3225000</v>
      </c>
      <c r="E125" s="20"/>
      <c r="F125" s="20"/>
      <c r="G125" s="20"/>
    </row>
    <row r="126" spans="1:7" ht="36" customHeight="1">
      <c r="A126" s="11" t="s">
        <v>51</v>
      </c>
      <c r="B126" s="36" t="s">
        <v>229</v>
      </c>
      <c r="C126" s="16"/>
      <c r="D126" s="15">
        <v>3300000</v>
      </c>
      <c r="E126" s="20"/>
      <c r="F126" s="20"/>
      <c r="G126" s="20"/>
    </row>
    <row r="127" spans="1:7" ht="36" customHeight="1">
      <c r="A127" s="11" t="s">
        <v>52</v>
      </c>
      <c r="B127" s="36" t="s">
        <v>230</v>
      </c>
      <c r="C127" s="16"/>
      <c r="D127" s="15">
        <v>2611638</v>
      </c>
      <c r="E127" s="20"/>
      <c r="F127" s="20"/>
      <c r="G127" s="20"/>
    </row>
    <row r="128" spans="1:7" ht="36" customHeight="1">
      <c r="A128" s="11" t="s">
        <v>53</v>
      </c>
      <c r="B128" s="36" t="s">
        <v>103</v>
      </c>
      <c r="C128" s="16"/>
      <c r="D128" s="15">
        <v>48023</v>
      </c>
      <c r="E128" s="20"/>
      <c r="F128" s="20"/>
      <c r="G128" s="20"/>
    </row>
    <row r="129" spans="1:7" ht="36" customHeight="1">
      <c r="A129" s="11" t="s">
        <v>53</v>
      </c>
      <c r="B129" s="36" t="s">
        <v>231</v>
      </c>
      <c r="C129" s="16"/>
      <c r="D129" s="15">
        <v>3049193</v>
      </c>
      <c r="E129" s="20"/>
      <c r="F129" s="20"/>
      <c r="G129" s="20"/>
    </row>
    <row r="130" spans="1:7" ht="36" customHeight="1">
      <c r="A130" s="11" t="s">
        <v>54</v>
      </c>
      <c r="B130" s="36" t="s">
        <v>104</v>
      </c>
      <c r="C130" s="16"/>
      <c r="D130" s="15">
        <v>610</v>
      </c>
      <c r="E130" s="20"/>
      <c r="F130" s="20"/>
      <c r="G130" s="20"/>
    </row>
    <row r="131" spans="1:7" ht="36" customHeight="1">
      <c r="A131" s="18" t="s">
        <v>54</v>
      </c>
      <c r="B131" s="38" t="s">
        <v>232</v>
      </c>
      <c r="C131" s="17"/>
      <c r="D131" s="28">
        <v>3158467</v>
      </c>
      <c r="E131" s="20"/>
      <c r="F131" s="20"/>
      <c r="G131" s="20"/>
    </row>
    <row r="132" spans="1:7" ht="36" customHeight="1">
      <c r="A132" s="11" t="s">
        <v>55</v>
      </c>
      <c r="B132" s="36" t="s">
        <v>105</v>
      </c>
      <c r="C132" s="16"/>
      <c r="D132" s="15">
        <v>5811</v>
      </c>
      <c r="E132" s="20"/>
      <c r="F132" s="20"/>
      <c r="G132" s="20"/>
    </row>
    <row r="133" spans="1:7" ht="36" customHeight="1">
      <c r="A133" s="11" t="s">
        <v>55</v>
      </c>
      <c r="B133" s="36" t="s">
        <v>233</v>
      </c>
      <c r="C133" s="16"/>
      <c r="D133" s="15">
        <v>2968995</v>
      </c>
      <c r="E133" s="20"/>
      <c r="F133" s="20"/>
      <c r="G133" s="20"/>
    </row>
    <row r="134" spans="1:7" ht="36" customHeight="1">
      <c r="A134" s="11" t="s">
        <v>63</v>
      </c>
      <c r="B134" s="36" t="s">
        <v>106</v>
      </c>
      <c r="C134" s="16"/>
      <c r="D134" s="15">
        <v>92</v>
      </c>
      <c r="E134" s="20"/>
      <c r="F134" s="20"/>
      <c r="G134" s="20"/>
    </row>
    <row r="135" spans="1:7" ht="36" customHeight="1">
      <c r="A135" s="11" t="s">
        <v>63</v>
      </c>
      <c r="B135" s="36" t="s">
        <v>234</v>
      </c>
      <c r="C135" s="16"/>
      <c r="D135" s="15">
        <v>3076093</v>
      </c>
      <c r="E135" s="20"/>
      <c r="F135" s="20"/>
      <c r="G135" s="20"/>
    </row>
    <row r="136" spans="1:7" ht="36" customHeight="1">
      <c r="A136" s="11" t="s">
        <v>107</v>
      </c>
      <c r="B136" s="36" t="s">
        <v>235</v>
      </c>
      <c r="C136" s="16"/>
      <c r="D136" s="15">
        <v>2332495</v>
      </c>
      <c r="E136" s="20"/>
      <c r="F136" s="20"/>
      <c r="G136" s="20"/>
    </row>
    <row r="137" spans="1:7" ht="36" customHeight="1">
      <c r="A137" s="11" t="s">
        <v>57</v>
      </c>
      <c r="B137" s="36" t="s">
        <v>108</v>
      </c>
      <c r="C137" s="16"/>
      <c r="D137" s="15">
        <v>255731</v>
      </c>
      <c r="E137" s="20"/>
      <c r="F137" s="20"/>
      <c r="G137" s="20"/>
    </row>
    <row r="138" spans="1:7" ht="36" customHeight="1">
      <c r="A138" s="11" t="s">
        <v>57</v>
      </c>
      <c r="B138" s="36" t="s">
        <v>236</v>
      </c>
      <c r="C138" s="16"/>
      <c r="D138" s="15">
        <v>171058</v>
      </c>
      <c r="E138" s="20"/>
      <c r="F138" s="20"/>
      <c r="G138" s="20"/>
    </row>
    <row r="139" spans="1:7" ht="36" customHeight="1">
      <c r="A139" s="11" t="s">
        <v>57</v>
      </c>
      <c r="B139" s="36" t="s">
        <v>237</v>
      </c>
      <c r="C139" s="16"/>
      <c r="D139" s="15">
        <v>2820000</v>
      </c>
      <c r="E139" s="20"/>
      <c r="F139" s="20"/>
      <c r="G139" s="20"/>
    </row>
    <row r="140" spans="1:7" ht="36" customHeight="1">
      <c r="A140" s="11" t="s">
        <v>50</v>
      </c>
      <c r="B140" s="36" t="s">
        <v>238</v>
      </c>
      <c r="C140" s="16"/>
      <c r="D140" s="15">
        <v>2779630</v>
      </c>
      <c r="E140" s="20"/>
      <c r="F140" s="20"/>
      <c r="G140" s="20"/>
    </row>
    <row r="141" spans="1:7" ht="36" customHeight="1">
      <c r="A141" s="11" t="s">
        <v>59</v>
      </c>
      <c r="B141" s="36" t="s">
        <v>109</v>
      </c>
      <c r="C141" s="16"/>
      <c r="D141" s="15">
        <v>866489</v>
      </c>
      <c r="E141" s="20"/>
      <c r="F141" s="20"/>
      <c r="G141" s="20"/>
    </row>
    <row r="142" spans="1:7" ht="36" customHeight="1">
      <c r="A142" s="11" t="s">
        <v>59</v>
      </c>
      <c r="B142" s="36" t="s">
        <v>239</v>
      </c>
      <c r="C142" s="16"/>
      <c r="D142" s="15">
        <v>2786131</v>
      </c>
      <c r="E142" s="20"/>
      <c r="F142" s="20"/>
      <c r="G142" s="20"/>
    </row>
    <row r="143" spans="1:7" ht="36" customHeight="1">
      <c r="A143" s="11" t="s">
        <v>58</v>
      </c>
      <c r="B143" s="36" t="s">
        <v>240</v>
      </c>
      <c r="C143" s="16"/>
      <c r="D143" s="15">
        <v>2920000</v>
      </c>
      <c r="E143" s="20"/>
      <c r="F143" s="20"/>
      <c r="G143" s="20"/>
    </row>
    <row r="144" spans="1:7" ht="36" customHeight="1">
      <c r="A144" s="11" t="s">
        <v>60</v>
      </c>
      <c r="B144" s="36" t="s">
        <v>241</v>
      </c>
      <c r="C144" s="16"/>
      <c r="D144" s="15">
        <v>2975077</v>
      </c>
      <c r="E144" s="20"/>
      <c r="F144" s="20"/>
      <c r="G144" s="20"/>
    </row>
    <row r="145" spans="1:7" ht="36" customHeight="1">
      <c r="A145" s="11" t="s">
        <v>64</v>
      </c>
      <c r="B145" s="36" t="s">
        <v>110</v>
      </c>
      <c r="C145" s="16"/>
      <c r="D145" s="15">
        <v>47448</v>
      </c>
      <c r="E145" s="20"/>
      <c r="F145" s="20"/>
      <c r="G145" s="20"/>
    </row>
    <row r="146" spans="1:7" ht="36" customHeight="1">
      <c r="A146" s="11" t="s">
        <v>64</v>
      </c>
      <c r="B146" s="36" t="s">
        <v>242</v>
      </c>
      <c r="C146" s="16"/>
      <c r="D146" s="15">
        <v>2455568</v>
      </c>
      <c r="E146" s="20"/>
      <c r="F146" s="20"/>
      <c r="G146" s="20"/>
    </row>
    <row r="147" spans="1:7" ht="36" customHeight="1">
      <c r="A147" s="11" t="s">
        <v>65</v>
      </c>
      <c r="B147" s="36" t="s">
        <v>111</v>
      </c>
      <c r="C147" s="16"/>
      <c r="D147" s="15">
        <v>97581</v>
      </c>
      <c r="E147" s="20"/>
      <c r="F147" s="20"/>
      <c r="G147" s="20"/>
    </row>
    <row r="148" spans="1:7" ht="36" customHeight="1">
      <c r="A148" s="11" t="s">
        <v>65</v>
      </c>
      <c r="B148" s="36" t="s">
        <v>243</v>
      </c>
      <c r="C148" s="16"/>
      <c r="D148" s="15">
        <v>1880363</v>
      </c>
      <c r="E148" s="20"/>
      <c r="F148" s="20"/>
      <c r="G148" s="20"/>
    </row>
    <row r="149" spans="1:7" ht="36" customHeight="1">
      <c r="A149" s="10" t="s">
        <v>126</v>
      </c>
      <c r="B149" s="36"/>
      <c r="C149" s="39"/>
      <c r="D149" s="15">
        <f>D150+D161</f>
        <v>32861590</v>
      </c>
      <c r="E149" s="20"/>
      <c r="F149" s="20"/>
      <c r="G149" s="20"/>
    </row>
    <row r="150" spans="1:7" ht="36" customHeight="1">
      <c r="A150" s="9" t="s">
        <v>1</v>
      </c>
      <c r="B150" s="36"/>
      <c r="C150" s="16"/>
      <c r="D150" s="15">
        <f>SUM(D151:D160)</f>
        <v>22694285</v>
      </c>
      <c r="E150" s="20"/>
      <c r="F150" s="20"/>
      <c r="G150" s="20"/>
    </row>
    <row r="151" spans="1:7" s="20" customFormat="1" ht="36" customHeight="1">
      <c r="A151" s="11" t="s">
        <v>71</v>
      </c>
      <c r="B151" s="36" t="s">
        <v>244</v>
      </c>
      <c r="C151" s="16"/>
      <c r="D151" s="14">
        <v>5191900</v>
      </c>
    </row>
    <row r="152" spans="1:7" s="20" customFormat="1" ht="36" customHeight="1">
      <c r="A152" s="11" t="s">
        <v>112</v>
      </c>
      <c r="B152" s="36" t="s">
        <v>245</v>
      </c>
      <c r="C152" s="16"/>
      <c r="D152" s="14">
        <v>6108550</v>
      </c>
    </row>
    <row r="153" spans="1:7" s="20" customFormat="1" ht="36" customHeight="1">
      <c r="A153" s="18" t="s">
        <v>75</v>
      </c>
      <c r="B153" s="38" t="s">
        <v>246</v>
      </c>
      <c r="C153" s="17"/>
      <c r="D153" s="40">
        <v>4973100</v>
      </c>
    </row>
    <row r="154" spans="1:7" ht="36" customHeight="1">
      <c r="A154" s="11" t="s">
        <v>76</v>
      </c>
      <c r="B154" s="36" t="s">
        <v>113</v>
      </c>
      <c r="C154" s="16"/>
      <c r="D154" s="15">
        <v>18</v>
      </c>
      <c r="E154" s="20"/>
      <c r="F154" s="20"/>
      <c r="G154" s="20"/>
    </row>
    <row r="155" spans="1:7" ht="36" customHeight="1">
      <c r="A155" s="11" t="s">
        <v>76</v>
      </c>
      <c r="B155" s="36" t="s">
        <v>247</v>
      </c>
      <c r="C155" s="16"/>
      <c r="D155" s="15">
        <v>3525797</v>
      </c>
      <c r="E155" s="20"/>
      <c r="F155" s="20"/>
      <c r="G155" s="20"/>
    </row>
    <row r="156" spans="1:7" ht="36" customHeight="1">
      <c r="A156" s="11" t="s">
        <v>47</v>
      </c>
      <c r="B156" s="36" t="s">
        <v>248</v>
      </c>
      <c r="C156" s="16"/>
      <c r="D156" s="15">
        <v>99520</v>
      </c>
      <c r="E156" s="20"/>
      <c r="F156" s="20"/>
      <c r="G156" s="20"/>
    </row>
    <row r="157" spans="1:7" ht="36" customHeight="1">
      <c r="A157" s="11" t="s">
        <v>47</v>
      </c>
      <c r="B157" s="36" t="s">
        <v>249</v>
      </c>
      <c r="C157" s="16"/>
      <c r="D157" s="15">
        <v>100000</v>
      </c>
      <c r="E157" s="20"/>
      <c r="F157" s="20"/>
      <c r="G157" s="20"/>
    </row>
    <row r="158" spans="1:7" ht="36" customHeight="1">
      <c r="A158" s="11" t="s">
        <v>47</v>
      </c>
      <c r="B158" s="36" t="s">
        <v>114</v>
      </c>
      <c r="C158" s="16"/>
      <c r="D158" s="15">
        <v>303900</v>
      </c>
      <c r="E158" s="20"/>
      <c r="F158" s="20"/>
      <c r="G158" s="20"/>
    </row>
    <row r="159" spans="1:7" ht="36" customHeight="1">
      <c r="A159" s="11" t="s">
        <v>47</v>
      </c>
      <c r="B159" s="36" t="s">
        <v>115</v>
      </c>
      <c r="C159" s="16"/>
      <c r="D159" s="15">
        <v>123500</v>
      </c>
      <c r="E159" s="20"/>
      <c r="F159" s="20"/>
      <c r="G159" s="20"/>
    </row>
    <row r="160" spans="1:7" ht="36" customHeight="1">
      <c r="A160" s="11" t="s">
        <v>47</v>
      </c>
      <c r="B160" s="36" t="s">
        <v>250</v>
      </c>
      <c r="C160" s="16"/>
      <c r="D160" s="15">
        <v>2268000</v>
      </c>
      <c r="E160" s="20"/>
      <c r="F160" s="20"/>
      <c r="G160" s="20"/>
    </row>
    <row r="161" spans="1:7" ht="36" customHeight="1">
      <c r="A161" s="9" t="s">
        <v>116</v>
      </c>
      <c r="B161" s="36"/>
      <c r="C161" s="16"/>
      <c r="D161" s="15">
        <f>SUM(D162:D175)</f>
        <v>10167305</v>
      </c>
      <c r="E161" s="20"/>
      <c r="F161" s="20"/>
      <c r="G161" s="20"/>
    </row>
    <row r="162" spans="1:7" ht="36" customHeight="1">
      <c r="A162" s="11" t="s">
        <v>61</v>
      </c>
      <c r="B162" s="36" t="s">
        <v>117</v>
      </c>
      <c r="C162" s="16"/>
      <c r="D162" s="15">
        <v>162750</v>
      </c>
      <c r="E162" s="20"/>
      <c r="F162" s="20"/>
      <c r="G162" s="20"/>
    </row>
    <row r="163" spans="1:7" ht="36" customHeight="1">
      <c r="A163" s="11" t="s">
        <v>61</v>
      </c>
      <c r="B163" s="36" t="s">
        <v>251</v>
      </c>
      <c r="C163" s="16"/>
      <c r="D163" s="15">
        <v>652887</v>
      </c>
      <c r="E163" s="20"/>
      <c r="F163" s="20"/>
      <c r="G163" s="20"/>
    </row>
    <row r="164" spans="1:7" ht="36" customHeight="1">
      <c r="A164" s="11" t="s">
        <v>62</v>
      </c>
      <c r="B164" s="36" t="s">
        <v>252</v>
      </c>
      <c r="C164" s="16"/>
      <c r="D164" s="15">
        <v>756450</v>
      </c>
      <c r="E164" s="20"/>
      <c r="F164" s="20"/>
      <c r="G164" s="20"/>
    </row>
    <row r="165" spans="1:7" ht="36" customHeight="1">
      <c r="A165" s="11" t="s">
        <v>261</v>
      </c>
      <c r="B165" s="36" t="s">
        <v>262</v>
      </c>
      <c r="C165" s="16"/>
      <c r="D165" s="15">
        <v>196021</v>
      </c>
      <c r="E165" s="20"/>
      <c r="F165" s="20"/>
      <c r="G165" s="20"/>
    </row>
    <row r="166" spans="1:7" ht="36" customHeight="1">
      <c r="A166" s="11" t="s">
        <v>53</v>
      </c>
      <c r="B166" s="36" t="s">
        <v>253</v>
      </c>
      <c r="C166" s="16"/>
      <c r="D166" s="15">
        <v>1078875</v>
      </c>
      <c r="E166" s="20"/>
      <c r="F166" s="20"/>
      <c r="G166" s="20"/>
    </row>
    <row r="167" spans="1:7" ht="36" customHeight="1">
      <c r="A167" s="11" t="s">
        <v>118</v>
      </c>
      <c r="B167" s="36" t="s">
        <v>254</v>
      </c>
      <c r="C167" s="16"/>
      <c r="D167" s="15">
        <v>783300</v>
      </c>
      <c r="E167" s="20"/>
      <c r="F167" s="20"/>
      <c r="G167" s="20"/>
    </row>
    <row r="168" spans="1:7" ht="36" customHeight="1">
      <c r="A168" s="11" t="s">
        <v>55</v>
      </c>
      <c r="B168" s="36" t="s">
        <v>255</v>
      </c>
      <c r="C168" s="16"/>
      <c r="D168" s="15">
        <v>719600</v>
      </c>
      <c r="E168" s="20"/>
      <c r="F168" s="20"/>
      <c r="G168" s="20"/>
    </row>
    <row r="169" spans="1:7" ht="36" customHeight="1">
      <c r="A169" s="11" t="s">
        <v>119</v>
      </c>
      <c r="B169" s="36" t="s">
        <v>256</v>
      </c>
      <c r="C169" s="16"/>
      <c r="D169" s="15">
        <v>297400</v>
      </c>
      <c r="E169" s="20"/>
      <c r="F169" s="20"/>
      <c r="G169" s="20"/>
    </row>
    <row r="170" spans="1:7" ht="36" customHeight="1">
      <c r="A170" s="11" t="s">
        <v>120</v>
      </c>
      <c r="B170" s="36" t="s">
        <v>121</v>
      </c>
      <c r="C170" s="16"/>
      <c r="D170" s="15">
        <v>125400</v>
      </c>
      <c r="E170" s="20"/>
      <c r="F170" s="20"/>
      <c r="G170" s="20"/>
    </row>
    <row r="171" spans="1:7" ht="36" customHeight="1">
      <c r="A171" s="11" t="s">
        <v>86</v>
      </c>
      <c r="B171" s="36" t="s">
        <v>257</v>
      </c>
      <c r="C171" s="16"/>
      <c r="D171" s="15">
        <v>729876</v>
      </c>
      <c r="E171" s="20"/>
      <c r="F171" s="20"/>
      <c r="G171" s="20"/>
    </row>
    <row r="172" spans="1:7" ht="36" customHeight="1">
      <c r="A172" s="11" t="s">
        <v>122</v>
      </c>
      <c r="B172" s="36" t="s">
        <v>258</v>
      </c>
      <c r="C172" s="16"/>
      <c r="D172" s="15">
        <v>2017750</v>
      </c>
      <c r="E172" s="20"/>
      <c r="F172" s="20"/>
      <c r="G172" s="20"/>
    </row>
    <row r="173" spans="1:7" ht="36" customHeight="1">
      <c r="A173" s="11" t="s">
        <v>123</v>
      </c>
      <c r="B173" s="36" t="s">
        <v>124</v>
      </c>
      <c r="C173" s="16"/>
      <c r="D173" s="15">
        <v>86868</v>
      </c>
      <c r="E173" s="20"/>
      <c r="F173" s="20"/>
      <c r="G173" s="20"/>
    </row>
    <row r="174" spans="1:7" ht="36" customHeight="1">
      <c r="A174" s="11" t="s">
        <v>123</v>
      </c>
      <c r="B174" s="36" t="s">
        <v>259</v>
      </c>
      <c r="C174" s="16"/>
      <c r="D174" s="15">
        <v>1795778</v>
      </c>
      <c r="E174" s="20"/>
      <c r="F174" s="20"/>
      <c r="G174" s="20"/>
    </row>
    <row r="175" spans="1:7" ht="36" customHeight="1">
      <c r="A175" s="18" t="s">
        <v>88</v>
      </c>
      <c r="B175" s="38" t="s">
        <v>260</v>
      </c>
      <c r="C175" s="17"/>
      <c r="D175" s="28">
        <v>764350</v>
      </c>
      <c r="E175" s="20"/>
      <c r="F175" s="20"/>
      <c r="G175" s="20"/>
    </row>
    <row r="176" spans="1:7" ht="27" customHeight="1">
      <c r="A176" s="5"/>
      <c r="B176" s="5"/>
      <c r="C176" s="5"/>
      <c r="D176" s="6"/>
    </row>
    <row r="177" spans="2:7" ht="27" customHeight="1">
      <c r="B177" s="3"/>
    </row>
    <row r="178" spans="2:7" ht="27" customHeight="1">
      <c r="B178" s="3"/>
    </row>
    <row r="179" spans="2:7" ht="27" customHeight="1">
      <c r="B179" s="3"/>
    </row>
    <row r="180" spans="2:7" ht="27" customHeight="1">
      <c r="B180" s="3"/>
    </row>
    <row r="181" spans="2:7" s="3" customFormat="1" ht="27" customHeight="1">
      <c r="D181" s="4"/>
      <c r="E181" s="2"/>
      <c r="F181" s="2"/>
      <c r="G181" s="2"/>
    </row>
    <row r="182" spans="2:7" s="3" customFormat="1" ht="27" customHeight="1">
      <c r="D182" s="4"/>
      <c r="E182" s="2"/>
      <c r="F182" s="2"/>
      <c r="G182" s="2"/>
    </row>
    <row r="183" spans="2:7" s="3" customFormat="1" ht="27" customHeight="1">
      <c r="D183" s="4"/>
      <c r="E183" s="2"/>
      <c r="F183" s="2"/>
      <c r="G183" s="2"/>
    </row>
    <row r="184" spans="2:7" s="3" customFormat="1" ht="27" customHeight="1">
      <c r="D184" s="4"/>
      <c r="E184" s="2"/>
      <c r="F184" s="2"/>
      <c r="G184" s="2"/>
    </row>
    <row r="185" spans="2:7" s="3" customFormat="1" ht="27" customHeight="1">
      <c r="D185" s="4"/>
      <c r="E185" s="2"/>
      <c r="F185" s="2"/>
      <c r="G185" s="2"/>
    </row>
    <row r="186" spans="2:7" s="3" customFormat="1" ht="27" customHeight="1">
      <c r="D186" s="4"/>
      <c r="E186" s="2"/>
      <c r="F186" s="2"/>
      <c r="G186" s="2"/>
    </row>
    <row r="187" spans="2:7" s="3" customFormat="1" ht="27" customHeight="1">
      <c r="D187" s="4"/>
      <c r="E187" s="2"/>
      <c r="F187" s="2"/>
      <c r="G187" s="2"/>
    </row>
    <row r="188" spans="2:7" s="3" customFormat="1" ht="27" customHeight="1">
      <c r="D188" s="4"/>
      <c r="E188" s="2"/>
      <c r="F188" s="2"/>
      <c r="G188" s="2"/>
    </row>
    <row r="189" spans="2:7" s="3" customFormat="1" ht="27" customHeight="1">
      <c r="D189" s="4"/>
      <c r="E189" s="2"/>
      <c r="F189" s="2"/>
      <c r="G189" s="2"/>
    </row>
    <row r="190" spans="2:7" s="3" customFormat="1" ht="27" customHeight="1">
      <c r="D190" s="4"/>
      <c r="E190" s="2"/>
      <c r="F190" s="2"/>
      <c r="G190" s="2"/>
    </row>
    <row r="191" spans="2:7" s="3" customFormat="1" ht="27" customHeight="1">
      <c r="D191" s="4"/>
      <c r="E191" s="2"/>
      <c r="F191" s="2"/>
      <c r="G191" s="2"/>
    </row>
    <row r="192" spans="2:7" s="3" customFormat="1" ht="27" customHeight="1">
      <c r="D192" s="4"/>
      <c r="E192" s="2"/>
      <c r="F192" s="2"/>
      <c r="G192" s="2"/>
    </row>
    <row r="193" spans="2:7" s="3" customFormat="1" ht="27" customHeight="1">
      <c r="B193" s="7"/>
      <c r="D193" s="4"/>
      <c r="E193" s="2"/>
      <c r="F193" s="2"/>
      <c r="G193" s="2"/>
    </row>
    <row r="194" spans="2:7" s="3" customFormat="1" ht="27" customHeight="1">
      <c r="B194" s="7"/>
      <c r="D194" s="4"/>
      <c r="E194" s="2"/>
      <c r="F194" s="2"/>
      <c r="G194" s="2"/>
    </row>
    <row r="195" spans="2:7" s="3" customFormat="1" ht="27" customHeight="1">
      <c r="B195" s="7"/>
      <c r="D195" s="4"/>
      <c r="E195" s="2"/>
      <c r="F195" s="2"/>
      <c r="G195" s="2"/>
    </row>
    <row r="196" spans="2:7" s="3" customFormat="1" ht="27" customHeight="1">
      <c r="B196" s="7"/>
      <c r="D196" s="4"/>
      <c r="E196" s="2"/>
      <c r="F196" s="2"/>
      <c r="G196" s="2"/>
    </row>
    <row r="197" spans="2:7" s="3" customFormat="1" ht="27" customHeight="1">
      <c r="B197" s="7"/>
      <c r="D197" s="4"/>
      <c r="E197" s="2"/>
      <c r="F197" s="2"/>
      <c r="G197" s="2"/>
    </row>
    <row r="198" spans="2:7" s="3" customFormat="1" ht="27" customHeight="1">
      <c r="B198" s="7"/>
      <c r="D198" s="4"/>
      <c r="E198" s="2"/>
      <c r="F198" s="2"/>
      <c r="G198" s="2"/>
    </row>
    <row r="199" spans="2:7" s="3" customFormat="1" ht="27" customHeight="1">
      <c r="B199" s="7"/>
      <c r="D199" s="4"/>
      <c r="E199" s="2"/>
      <c r="F199" s="2"/>
      <c r="G199" s="2"/>
    </row>
    <row r="200" spans="2:7" s="3" customFormat="1" ht="27" customHeight="1">
      <c r="B200" s="7"/>
      <c r="D200" s="4"/>
      <c r="E200" s="2"/>
      <c r="F200" s="2"/>
      <c r="G200" s="2"/>
    </row>
    <row r="201" spans="2:7" s="3" customFormat="1" ht="27" customHeight="1">
      <c r="B201" s="7"/>
      <c r="D201" s="4"/>
      <c r="E201" s="2"/>
      <c r="F201" s="2"/>
      <c r="G201" s="2"/>
    </row>
    <row r="202" spans="2:7" s="3" customFormat="1" ht="27" customHeight="1">
      <c r="B202" s="7"/>
      <c r="D202" s="4"/>
      <c r="E202" s="2"/>
      <c r="F202" s="2"/>
      <c r="G202" s="2"/>
    </row>
    <row r="203" spans="2:7" s="3" customFormat="1" ht="27" customHeight="1">
      <c r="B203" s="7"/>
      <c r="D203" s="4"/>
      <c r="E203" s="2"/>
      <c r="F203" s="2"/>
      <c r="G203" s="2"/>
    </row>
    <row r="204" spans="2:7" s="3" customFormat="1" ht="27" customHeight="1">
      <c r="B204" s="7"/>
      <c r="D204" s="4"/>
      <c r="E204" s="2"/>
      <c r="F204" s="2"/>
      <c r="G204" s="2"/>
    </row>
    <row r="205" spans="2:7" s="3" customFormat="1" ht="27" customHeight="1">
      <c r="B205" s="7"/>
      <c r="D205" s="4"/>
      <c r="E205" s="2"/>
      <c r="F205" s="2"/>
      <c r="G205" s="2"/>
    </row>
    <row r="206" spans="2:7" s="3" customFormat="1" ht="27" customHeight="1">
      <c r="B206" s="7"/>
      <c r="D206" s="4"/>
      <c r="E206" s="2"/>
      <c r="F206" s="2"/>
      <c r="G206" s="2"/>
    </row>
    <row r="207" spans="2:7" s="3" customFormat="1" ht="27" customHeight="1">
      <c r="B207" s="7"/>
      <c r="D207" s="4"/>
      <c r="E207" s="2"/>
      <c r="F207" s="2"/>
      <c r="G207" s="2"/>
    </row>
    <row r="208" spans="2:7" s="3" customFormat="1" ht="27" customHeight="1">
      <c r="B208" s="7"/>
      <c r="D208" s="4"/>
      <c r="E208" s="2"/>
      <c r="F208" s="2"/>
      <c r="G208" s="2"/>
    </row>
    <row r="209" spans="2:7" s="3" customFormat="1" ht="27" customHeight="1">
      <c r="B209" s="7"/>
      <c r="D209" s="4"/>
      <c r="E209" s="2"/>
      <c r="F209" s="2"/>
      <c r="G209" s="2"/>
    </row>
    <row r="210" spans="2:7" s="3" customFormat="1" ht="27" customHeight="1">
      <c r="B210" s="7"/>
      <c r="D210" s="4"/>
      <c r="E210" s="2"/>
      <c r="F210" s="2"/>
      <c r="G210" s="2"/>
    </row>
    <row r="211" spans="2:7" s="3" customFormat="1" ht="27" customHeight="1">
      <c r="B211" s="7"/>
      <c r="D211" s="4"/>
      <c r="E211" s="2"/>
      <c r="F211" s="2"/>
      <c r="G211" s="2"/>
    </row>
    <row r="212" spans="2:7" s="3" customFormat="1" ht="27" customHeight="1">
      <c r="B212" s="7"/>
      <c r="D212" s="4"/>
      <c r="E212" s="2"/>
      <c r="F212" s="2"/>
      <c r="G212" s="2"/>
    </row>
    <row r="213" spans="2:7" s="3" customFormat="1" ht="27" customHeight="1">
      <c r="B213" s="7"/>
      <c r="D213" s="4"/>
      <c r="E213" s="2"/>
      <c r="F213" s="2"/>
      <c r="G213" s="2"/>
    </row>
    <row r="214" spans="2:7" s="3" customFormat="1" ht="27" customHeight="1">
      <c r="B214" s="7"/>
      <c r="D214" s="4"/>
      <c r="E214" s="2"/>
      <c r="F214" s="2"/>
      <c r="G214" s="2"/>
    </row>
    <row r="215" spans="2:7" s="3" customFormat="1" ht="27" customHeight="1">
      <c r="B215" s="7"/>
      <c r="D215" s="4"/>
      <c r="E215" s="2"/>
      <c r="F215" s="2"/>
      <c r="G215" s="2"/>
    </row>
    <row r="216" spans="2:7" s="3" customFormat="1" ht="27" customHeight="1">
      <c r="B216" s="7"/>
      <c r="D216" s="4"/>
      <c r="E216" s="2"/>
      <c r="F216" s="2"/>
      <c r="G216" s="2"/>
    </row>
    <row r="217" spans="2:7" s="3" customFormat="1" ht="27" customHeight="1">
      <c r="B217" s="7"/>
      <c r="D217" s="4"/>
      <c r="E217" s="2"/>
      <c r="F217" s="2"/>
      <c r="G217" s="2"/>
    </row>
    <row r="218" spans="2:7" s="3" customFormat="1" ht="27" customHeight="1">
      <c r="B218" s="7"/>
      <c r="D218" s="4"/>
      <c r="E218" s="2"/>
      <c r="F218" s="2"/>
      <c r="G218" s="2"/>
    </row>
    <row r="219" spans="2:7" s="3" customFormat="1" ht="27" customHeight="1">
      <c r="B219" s="7"/>
      <c r="D219" s="4"/>
      <c r="E219" s="2"/>
      <c r="F219" s="2"/>
      <c r="G219" s="2"/>
    </row>
    <row r="220" spans="2:7" s="3" customFormat="1" ht="27" customHeight="1">
      <c r="B220" s="7"/>
      <c r="D220" s="4"/>
      <c r="E220" s="2"/>
      <c r="F220" s="2"/>
      <c r="G220" s="2"/>
    </row>
  </sheetData>
  <protectedRanges>
    <protectedRange password="E87C" sqref="D28" name="範圍1_1_2_1_1_1"/>
    <protectedRange password="E87C" sqref="D29" name="範圍1_1_2_1_1_1_1"/>
    <protectedRange password="E87C" sqref="D111" name="範圍1_1_2_1_1_1_2"/>
    <protectedRange password="E87C" sqref="D112:D113" name="範圍1_1_2_1_1_1_3"/>
  </protectedRanges>
  <autoFilter ref="A5:D175"/>
  <mergeCells count="3">
    <mergeCell ref="A2:D2"/>
    <mergeCell ref="A3:D3"/>
    <mergeCell ref="B4:C4"/>
  </mergeCells>
  <phoneticPr fontId="18" type="noConversion"/>
  <printOptions horizontalCentered="1"/>
  <pageMargins left="0.59055118110236227" right="0.59055118110236227" top="0.59055118110236227" bottom="0.59055118110236227" header="0.31496062992125984" footer="0.19685039370078741"/>
  <pageSetup paperSize="9" scale="92" fitToHeight="100" pageOrder="overThenDown" orientation="portrait" useFirstPageNumber="1" r:id="rId1"/>
  <headerFooter>
    <oddHeader>&amp;R&amp;"標楷體,標準"&amp;16附表</oddHeader>
    <oddFooter>&amp;C&amp;"標楷體,標準"&amp;16&amp;P</oddFooter>
  </headerFooter>
  <rowBreaks count="1" manualBreakCount="1">
    <brk id="4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>
    <pageSetUpPr fitToPage="1"/>
  </sheetPr>
  <dimension ref="A1:F66"/>
  <sheetViews>
    <sheetView view="pageBreakPreview" zoomScale="90" zoomScaleNormal="100" zoomScaleSheetLayoutView="90" workbookViewId="0">
      <selection activeCell="A2" sqref="A2:D2"/>
    </sheetView>
  </sheetViews>
  <sheetFormatPr defaultColWidth="9" defaultRowHeight="21.9" customHeight="1"/>
  <cols>
    <col min="1" max="1" width="25.81640625" style="3" customWidth="1"/>
    <col min="2" max="2" width="30.81640625" style="7" customWidth="1"/>
    <col min="3" max="3" width="20.81640625" style="3" customWidth="1"/>
    <col min="4" max="4" width="20.81640625" style="4" customWidth="1"/>
    <col min="5" max="6" width="20.81640625" style="2" customWidth="1"/>
    <col min="7" max="16384" width="9" style="2"/>
  </cols>
  <sheetData>
    <row r="1" spans="1:6" ht="19.5">
      <c r="A1" s="29" t="s">
        <v>18</v>
      </c>
      <c r="B1" s="29" t="s">
        <v>11</v>
      </c>
      <c r="C1" s="29" t="s">
        <v>4</v>
      </c>
      <c r="D1" s="29" t="s">
        <v>4</v>
      </c>
      <c r="F1" s="23"/>
    </row>
    <row r="2" spans="1:6" s="1" customFormat="1" ht="21.5">
      <c r="A2" s="44" t="s">
        <v>13</v>
      </c>
      <c r="B2" s="44"/>
      <c r="C2" s="44"/>
      <c r="D2" s="44"/>
      <c r="F2" s="31" t="s">
        <v>6</v>
      </c>
    </row>
    <row r="3" spans="1:6" s="1" customFormat="1" ht="21.5">
      <c r="A3" s="45" t="s">
        <v>8</v>
      </c>
      <c r="B3" s="45"/>
      <c r="C3" s="45"/>
      <c r="D3" s="45"/>
      <c r="F3" s="31" t="s">
        <v>6</v>
      </c>
    </row>
    <row r="4" spans="1:6" s="1" customFormat="1" ht="21" customHeight="1">
      <c r="A4" s="21"/>
      <c r="B4" s="46" t="s">
        <v>20</v>
      </c>
      <c r="C4" s="46"/>
      <c r="D4" s="32" t="s">
        <v>0</v>
      </c>
      <c r="F4" s="31" t="s">
        <v>6</v>
      </c>
    </row>
    <row r="5" spans="1:6" ht="36" customHeight="1">
      <c r="A5" s="30" t="s">
        <v>17</v>
      </c>
      <c r="B5" s="30" t="s">
        <v>7</v>
      </c>
      <c r="C5" s="30" t="s">
        <v>10</v>
      </c>
      <c r="D5" s="22" t="s">
        <v>9</v>
      </c>
      <c r="F5" s="31" t="s">
        <v>12</v>
      </c>
    </row>
    <row r="6" spans="1:6" s="1" customFormat="1" ht="36" customHeight="1">
      <c r="A6" s="24" t="s">
        <v>13</v>
      </c>
      <c r="B6" s="8"/>
      <c r="C6" s="8"/>
      <c r="D6" s="25"/>
      <c r="E6" s="27"/>
      <c r="F6" s="31" t="s">
        <v>5</v>
      </c>
    </row>
    <row r="7" spans="1:6" s="1" customFormat="1" ht="36" customHeight="1">
      <c r="A7" s="26" t="s">
        <v>2</v>
      </c>
      <c r="B7" s="19"/>
      <c r="C7" s="19" t="s">
        <v>3</v>
      </c>
      <c r="D7" s="13"/>
    </row>
    <row r="8" spans="1:6" s="1" customFormat="1" ht="36" customHeight="1">
      <c r="A8" s="9" t="s">
        <v>1</v>
      </c>
      <c r="B8" s="10"/>
      <c r="C8" s="10"/>
      <c r="D8" s="13"/>
    </row>
    <row r="9" spans="1:6" s="20" customFormat="1" ht="36" customHeight="1">
      <c r="A9" s="11" t="s">
        <v>14</v>
      </c>
      <c r="B9" s="10" t="s">
        <v>15</v>
      </c>
      <c r="C9" s="16"/>
      <c r="D9" s="14"/>
    </row>
    <row r="10" spans="1:6" s="20" customFormat="1" ht="36" customHeight="1">
      <c r="A10" s="9" t="s">
        <v>19</v>
      </c>
      <c r="B10" s="10"/>
      <c r="C10" s="16"/>
      <c r="D10" s="14"/>
    </row>
    <row r="11" spans="1:6" s="20" customFormat="1" ht="36" customHeight="1">
      <c r="A11" s="11" t="s">
        <v>14</v>
      </c>
      <c r="B11" s="10" t="s">
        <v>15</v>
      </c>
      <c r="C11" s="16"/>
      <c r="D11" s="14"/>
    </row>
    <row r="12" spans="1:6" s="20" customFormat="1" ht="36" customHeight="1">
      <c r="A12" s="11" t="s">
        <v>14</v>
      </c>
      <c r="B12" s="10" t="s">
        <v>15</v>
      </c>
      <c r="C12" s="16"/>
      <c r="D12" s="14"/>
    </row>
    <row r="13" spans="1:6" ht="36" customHeight="1">
      <c r="A13" s="26" t="s">
        <v>16</v>
      </c>
      <c r="B13" s="19"/>
      <c r="C13" s="19" t="s">
        <v>3</v>
      </c>
      <c r="D13" s="13"/>
    </row>
    <row r="14" spans="1:6" ht="36" customHeight="1">
      <c r="A14" s="9" t="s">
        <v>1</v>
      </c>
      <c r="B14" s="10"/>
      <c r="C14" s="10"/>
      <c r="D14" s="15"/>
    </row>
    <row r="15" spans="1:6" ht="36" customHeight="1">
      <c r="A15" s="11" t="s">
        <v>14</v>
      </c>
      <c r="B15" s="10" t="s">
        <v>15</v>
      </c>
      <c r="C15" s="16"/>
      <c r="D15" s="15"/>
    </row>
    <row r="16" spans="1:6" ht="36" customHeight="1">
      <c r="A16" s="9" t="s">
        <v>19</v>
      </c>
      <c r="B16" s="10"/>
      <c r="C16" s="16"/>
      <c r="D16" s="15"/>
    </row>
    <row r="17" spans="1:4" ht="36" customHeight="1">
      <c r="A17" s="11" t="s">
        <v>14</v>
      </c>
      <c r="B17" s="10" t="s">
        <v>15</v>
      </c>
      <c r="C17" s="16"/>
      <c r="D17" s="15"/>
    </row>
    <row r="18" spans="1:4" ht="36" customHeight="1">
      <c r="A18" s="11" t="s">
        <v>14</v>
      </c>
      <c r="B18" s="10" t="s">
        <v>15</v>
      </c>
      <c r="C18" s="16"/>
      <c r="D18" s="15"/>
    </row>
    <row r="19" spans="1:4" ht="36" customHeight="1">
      <c r="A19" s="9"/>
      <c r="B19" s="10"/>
      <c r="C19" s="16"/>
      <c r="D19" s="15"/>
    </row>
    <row r="20" spans="1:4" ht="36" customHeight="1">
      <c r="A20" s="18"/>
      <c r="B20" s="12"/>
      <c r="C20" s="17"/>
      <c r="D20" s="28"/>
    </row>
    <row r="21" spans="1:4" ht="27" customHeight="1">
      <c r="B21" s="3"/>
    </row>
    <row r="22" spans="1:4" ht="27" customHeight="1">
      <c r="A22" s="5"/>
      <c r="B22" s="5"/>
      <c r="C22" s="5"/>
      <c r="D22" s="6"/>
    </row>
    <row r="23" spans="1:4" ht="27" customHeight="1">
      <c r="B23" s="3"/>
    </row>
    <row r="24" spans="1:4" ht="27" customHeight="1">
      <c r="B24" s="3"/>
    </row>
    <row r="25" spans="1:4" ht="27" customHeight="1">
      <c r="B25" s="3"/>
    </row>
    <row r="26" spans="1:4" ht="27" customHeight="1">
      <c r="B26" s="3"/>
    </row>
    <row r="27" spans="1:4" ht="27" customHeight="1">
      <c r="B27" s="3"/>
    </row>
    <row r="28" spans="1:4" ht="27" customHeight="1">
      <c r="B28" s="3"/>
    </row>
    <row r="29" spans="1:4" ht="27" customHeight="1">
      <c r="B29" s="3"/>
    </row>
    <row r="30" spans="1:4" ht="27" customHeight="1">
      <c r="B30" s="3"/>
    </row>
    <row r="31" spans="1:4" ht="27" customHeight="1">
      <c r="B31" s="3"/>
    </row>
    <row r="32" spans="1:4" ht="27" customHeight="1">
      <c r="B32" s="3"/>
    </row>
    <row r="33" spans="2:2" ht="27" customHeight="1">
      <c r="B33" s="3"/>
    </row>
    <row r="34" spans="2:2" ht="27" customHeight="1">
      <c r="B34" s="3"/>
    </row>
    <row r="35" spans="2:2" ht="27" customHeight="1">
      <c r="B35" s="3"/>
    </row>
    <row r="36" spans="2:2" ht="27" customHeight="1">
      <c r="B36" s="3"/>
    </row>
    <row r="37" spans="2:2" ht="27" customHeight="1">
      <c r="B37" s="3"/>
    </row>
    <row r="38" spans="2:2" ht="27" customHeight="1">
      <c r="B38" s="3"/>
    </row>
    <row r="39" spans="2:2" ht="27" customHeight="1"/>
    <row r="40" spans="2:2" ht="27" customHeight="1"/>
    <row r="41" spans="2:2" ht="27" customHeight="1"/>
    <row r="42" spans="2:2" ht="27" customHeight="1"/>
    <row r="43" spans="2:2" ht="27" customHeight="1"/>
    <row r="44" spans="2:2" ht="27" customHeight="1"/>
    <row r="45" spans="2:2" ht="27" customHeight="1"/>
    <row r="46" spans="2:2" ht="27" customHeight="1"/>
    <row r="47" spans="2:2" ht="27" customHeight="1"/>
    <row r="48" spans="2:2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</sheetData>
  <mergeCells count="3">
    <mergeCell ref="B4:C4"/>
    <mergeCell ref="A2:D2"/>
    <mergeCell ref="A3:D3"/>
  </mergeCells>
  <phoneticPr fontId="2" type="noConversion"/>
  <printOptions horizontalCentered="1"/>
  <pageMargins left="0.59055118110236227" right="0.59055118110236227" top="0.59055118110236227" bottom="0.59055118110236227" header="0.31496062992125984" footer="0.19685039370078741"/>
  <pageSetup paperSize="9" scale="91" fitToHeight="100" pageOrder="overThenDown" orientation="portrait" useFirstPageNumber="1" r:id="rId1"/>
  <headerFooter>
    <oddHeader>&amp;R&amp;"標楷體,標準"&amp;16附表</oddHeader>
    <oddFooter>&amp;C&amp;"標楷體,標準"&amp;16&amp;P</oddFooter>
  </headerFooter>
  <rowBreaks count="1" manualBreakCount="1">
    <brk id="1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6</vt:i4>
      </vt:variant>
    </vt:vector>
  </HeadingPairs>
  <TitlesOfParts>
    <vt:vector size="9" baseType="lpstr">
      <vt:lpstr>移民署</vt:lpstr>
      <vt:lpstr>新住民發展基金</vt:lpstr>
      <vt:lpstr>空白表</vt:lpstr>
      <vt:lpstr>空白表!Print_Area</vt:lpstr>
      <vt:lpstr>移民署!Print_Area</vt:lpstr>
      <vt:lpstr>新住民發展基金!Print_Area</vt:lpstr>
      <vt:lpstr>空白表!Print_Titles</vt:lpstr>
      <vt:lpstr>移民署!Print_Titles</vt:lpstr>
      <vt:lpstr>新住民發展基金!Print_Titles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謝家欣</cp:lastModifiedBy>
  <cp:lastPrinted>2026-04-02T00:52:41Z</cp:lastPrinted>
  <dcterms:created xsi:type="dcterms:W3CDTF">2014-03-03T01:57:24Z</dcterms:created>
  <dcterms:modified xsi:type="dcterms:W3CDTF">2026-04-02T07:10:06Z</dcterms:modified>
</cp:coreProperties>
</file>