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<sst xmlns="http://schemas.openxmlformats.org/spreadsheetml/2006/main" count="129" uniqueCount="88">
  <si>
    <t>歷年金馬小三通統計表</t>
  </si>
  <si>
    <t>資料來源：移民資訊組</t>
  </si>
  <si>
    <t>單位：人次</t>
  </si>
  <si>
    <t>年度</t>
  </si>
  <si>
    <t>入境人數</t>
  </si>
  <si>
    <t>出境人數</t>
  </si>
  <si>
    <t>入出境人數合計</t>
  </si>
  <si>
    <t>台灣地
區人民</t>
  </si>
  <si>
    <t>大陸地
區人民</t>
  </si>
  <si>
    <t>外國
人民</t>
  </si>
  <si>
    <t>總人數</t>
  </si>
  <si>
    <t>90年</t>
  </si>
  <si>
    <t>-</t>
  </si>
  <si>
    <t>91年</t>
  </si>
  <si>
    <t>92年</t>
  </si>
  <si>
    <t>93年</t>
  </si>
  <si>
    <t>94年</t>
  </si>
  <si>
    <t>95年</t>
  </si>
  <si>
    <t>96年</t>
  </si>
  <si>
    <t>97年</t>
  </si>
  <si>
    <t>97.10</t>
  </si>
  <si>
    <t>98年</t>
  </si>
  <si>
    <t>98.02</t>
  </si>
  <si>
    <t>98.03</t>
  </si>
  <si>
    <t>98.04</t>
  </si>
  <si>
    <t>98.05</t>
  </si>
  <si>
    <t>98.06</t>
  </si>
  <si>
    <t>98.07</t>
  </si>
  <si>
    <t>98.08</t>
  </si>
  <si>
    <t>98.09</t>
  </si>
  <si>
    <t>98.10</t>
  </si>
  <si>
    <t>98.11</t>
  </si>
  <si>
    <t>98.12</t>
  </si>
  <si>
    <t>99年</t>
  </si>
  <si>
    <t>99.01</t>
  </si>
  <si>
    <t>99.02</t>
  </si>
  <si>
    <t>99.03</t>
  </si>
  <si>
    <t>99.04</t>
  </si>
  <si>
    <t>99.05</t>
  </si>
  <si>
    <t>99.06</t>
  </si>
  <si>
    <t>99.07</t>
  </si>
  <si>
    <t>99.08</t>
  </si>
  <si>
    <t>99.09</t>
  </si>
  <si>
    <t>99.10</t>
  </si>
  <si>
    <t>99.11</t>
  </si>
  <si>
    <t>99.12</t>
  </si>
  <si>
    <t>100年</t>
  </si>
  <si>
    <t>100.01</t>
  </si>
  <si>
    <t>100.02</t>
  </si>
  <si>
    <t>100.03</t>
  </si>
  <si>
    <t>100.04</t>
  </si>
  <si>
    <t>100.05</t>
  </si>
  <si>
    <t>100.06</t>
  </si>
  <si>
    <t>100.07</t>
  </si>
  <si>
    <t>100.08</t>
  </si>
  <si>
    <t>100.09</t>
  </si>
  <si>
    <t>100.10</t>
  </si>
  <si>
    <t>100.11</t>
  </si>
  <si>
    <t>100.12</t>
  </si>
  <si>
    <t>101年</t>
  </si>
  <si>
    <t>101.01</t>
  </si>
  <si>
    <t>101.02</t>
  </si>
  <si>
    <t>101.03</t>
  </si>
  <si>
    <t>101.04</t>
  </si>
  <si>
    <t>101.05</t>
  </si>
  <si>
    <t>101.06</t>
  </si>
  <si>
    <t>101.07</t>
  </si>
  <si>
    <t>101.08</t>
  </si>
  <si>
    <t>101.09</t>
  </si>
  <si>
    <t>101.10</t>
  </si>
  <si>
    <t>101.11</t>
  </si>
  <si>
    <t>101.12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</si>
  <si>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</si>
  <si>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</si>
  <si>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</si>
  <si>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</si>
  <si>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</si>
  <si>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</si>
  <si>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</si>
  <si>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</si>
  <si>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</si>
  <si>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</si>
  <si>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</si>
  <si>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</si>
  <si>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</si>
  <si>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102年</t>
  </si>
  <si>
    <t>103年</t>
  </si>
  <si>
    <t xml:space="preserve">資料截止日期：103年9月30日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</si>
</sst>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11">
    <font>
      <sz val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1"/>
      <color indexed="12"/>
      <name val="標楷體"/>
      <family val="4"/>
    </font>
    <font>
      <sz val="11"/>
      <color indexed="12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176" fontId="0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center" wrapText="1"/>
    </xf>
    <xf numFmtId="176" fontId="8" fillId="0" borderId="2" xfId="0" applyNumberFormat="1" applyFont="1" applyBorder="1" applyAlignment="1">
      <alignment horizontal="right"/>
    </xf>
    <xf numFmtId="0" fontId="7" fillId="0" borderId="0" xfId="0" applyFont="1" applyFill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176" fontId="0" fillId="0" borderId="2" xfId="0" applyNumberFormat="1" applyFont="1" applyBorder="1" applyAlignment="1">
      <alignment horizontal="right"/>
    </xf>
    <xf numFmtId="0" fontId="6" fillId="0" borderId="0" xfId="0" applyFont="1" applyFill="1" applyAlignment="1">
      <alignment horizontal="center"/>
    </xf>
    <xf numFmtId="176" fontId="10" fillId="0" borderId="2" xfId="0" applyNumberFormat="1" applyFont="1" applyBorder="1" applyAlignment="1">
      <alignment horizontal="right" vertical="center"/>
    </xf>
    <xf numFmtId="176" fontId="10" fillId="0" borderId="3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10" fillId="0" borderId="3" xfId="0" applyNumberFormat="1" applyFont="1" applyFill="1" applyBorder="1" applyAlignment="1">
      <alignment horizontal="right" vertical="center"/>
    </xf>
    <xf numFmtId="176" fontId="10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3.09\103.9&#31227;&#27665;&#36039;&#35338;&#32068;\1178101030-103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05"/>
  <sheetViews>
    <sheetView tabSelected="1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3" sqref="B13"/>
    </sheetView>
  </sheetViews>
  <sheetFormatPr defaultColWidth="9.00390625" defaultRowHeight="16.5"/>
  <cols>
    <col min="1" max="1" width="8.75390625" style="1" customWidth="1"/>
    <col min="2" max="2" width="11.375" style="1" customWidth="1"/>
    <col min="3" max="3" width="9.875" style="1" customWidth="1"/>
    <col min="4" max="4" width="10.375" style="1" customWidth="1"/>
    <col min="5" max="5" width="12.125" style="1" customWidth="1"/>
    <col min="6" max="6" width="11.50390625" style="1" customWidth="1"/>
    <col min="7" max="7" width="10.25390625" style="1" customWidth="1"/>
    <col min="8" max="8" width="9.75390625" style="1" customWidth="1"/>
    <col min="9" max="9" width="11.50390625" style="1" customWidth="1"/>
    <col min="10" max="10" width="11.125" style="1" customWidth="1"/>
    <col min="11" max="55" width="9.00390625" style="2" customWidth="1"/>
    <col min="56" max="16384" width="9.00390625" style="1" customWidth="1"/>
  </cols>
  <sheetData>
    <row r="1" spans="1:10" ht="24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9.5" customHeight="1">
      <c r="A2" s="2"/>
      <c r="B2" s="3"/>
      <c r="C2" s="3"/>
      <c r="D2" s="3"/>
      <c r="E2" s="3"/>
      <c r="F2" s="3"/>
      <c r="G2" s="2"/>
      <c r="H2" s="3" t="s">
        <v>87</v>
      </c>
      <c r="I2" s="3"/>
      <c r="J2" s="2"/>
    </row>
    <row r="3" spans="1:10" ht="14.25" customHeight="1">
      <c r="A3" s="2"/>
      <c r="B3" s="3"/>
      <c r="C3" s="3"/>
      <c r="D3" s="3"/>
      <c r="E3" s="3"/>
      <c r="F3" s="3"/>
      <c r="G3" s="2"/>
      <c r="H3" s="3" t="s">
        <v>1</v>
      </c>
      <c r="I3" s="3"/>
      <c r="J3" s="2"/>
    </row>
    <row r="4" spans="1:10" ht="14.25" customHeight="1">
      <c r="A4" s="4"/>
      <c r="B4" s="5"/>
      <c r="C4" s="5"/>
      <c r="D4" s="5"/>
      <c r="E4" s="5"/>
      <c r="F4" s="5"/>
      <c r="G4" s="4"/>
      <c r="H4" s="5" t="s">
        <v>2</v>
      </c>
      <c r="I4" s="5"/>
      <c r="J4" s="4"/>
    </row>
    <row r="5" spans="1:10" ht="31.5" customHeight="1">
      <c r="A5" s="47" t="s">
        <v>3</v>
      </c>
      <c r="B5" s="48" t="s">
        <v>4</v>
      </c>
      <c r="C5" s="48"/>
      <c r="D5" s="48"/>
      <c r="E5" s="48"/>
      <c r="F5" s="48" t="s">
        <v>5</v>
      </c>
      <c r="G5" s="48"/>
      <c r="H5" s="48"/>
      <c r="I5" s="48"/>
      <c r="J5" s="49" t="s">
        <v>6</v>
      </c>
    </row>
    <row r="6" spans="1:10" ht="33">
      <c r="A6" s="47"/>
      <c r="B6" s="7" t="s">
        <v>7</v>
      </c>
      <c r="C6" s="7" t="s">
        <v>8</v>
      </c>
      <c r="D6" s="7" t="s">
        <v>9</v>
      </c>
      <c r="E6" s="6" t="s">
        <v>10</v>
      </c>
      <c r="F6" s="7" t="s">
        <v>7</v>
      </c>
      <c r="G6" s="7" t="s">
        <v>8</v>
      </c>
      <c r="H6" s="8" t="s">
        <v>9</v>
      </c>
      <c r="I6" s="6" t="s">
        <v>10</v>
      </c>
      <c r="J6" s="50"/>
    </row>
    <row r="7" spans="1:55" s="10" customFormat="1" ht="26.25" customHeight="1">
      <c r="A7" s="6" t="s">
        <v>11</v>
      </c>
      <c r="B7" s="9">
        <v>11693</v>
      </c>
      <c r="C7" s="9">
        <v>1041</v>
      </c>
      <c r="D7" s="9" t="s">
        <v>12</v>
      </c>
      <c r="E7" s="9">
        <v>12734</v>
      </c>
      <c r="F7" s="9">
        <v>11729</v>
      </c>
      <c r="G7" s="9">
        <v>1006</v>
      </c>
      <c r="H7" s="9" t="s">
        <v>12</v>
      </c>
      <c r="I7" s="9">
        <v>12735</v>
      </c>
      <c r="J7" s="9">
        <v>25469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</row>
    <row r="8" spans="1:55" s="10" customFormat="1" ht="26.25" customHeight="1">
      <c r="A8" s="6" t="s">
        <v>13</v>
      </c>
      <c r="B8" s="9">
        <v>27485</v>
      </c>
      <c r="C8" s="9">
        <v>1358</v>
      </c>
      <c r="D8" s="9" t="s">
        <v>12</v>
      </c>
      <c r="E8" s="9">
        <v>28843</v>
      </c>
      <c r="F8" s="9">
        <v>28087</v>
      </c>
      <c r="G8" s="9">
        <v>1254</v>
      </c>
      <c r="H8" s="9" t="s">
        <v>12</v>
      </c>
      <c r="I8" s="9">
        <v>29341</v>
      </c>
      <c r="J8" s="9">
        <v>58184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</row>
    <row r="9" spans="1:55" s="10" customFormat="1" ht="26.25" customHeight="1">
      <c r="A9" s="6" t="s">
        <v>14</v>
      </c>
      <c r="B9" s="9">
        <v>79350</v>
      </c>
      <c r="C9" s="9">
        <v>3760</v>
      </c>
      <c r="D9" s="9" t="s">
        <v>12</v>
      </c>
      <c r="E9" s="9">
        <v>83110</v>
      </c>
      <c r="F9" s="9">
        <v>81759</v>
      </c>
      <c r="G9" s="9">
        <v>2488</v>
      </c>
      <c r="H9" s="9" t="s">
        <v>12</v>
      </c>
      <c r="I9" s="9">
        <v>84247</v>
      </c>
      <c r="J9" s="9">
        <v>167357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</row>
    <row r="10" spans="1:55" s="10" customFormat="1" ht="26.25" customHeight="1">
      <c r="A10" s="6" t="s">
        <v>15</v>
      </c>
      <c r="B10" s="9">
        <v>201077</v>
      </c>
      <c r="C10" s="9">
        <v>12409</v>
      </c>
      <c r="D10" s="9" t="s">
        <v>12</v>
      </c>
      <c r="E10" s="9">
        <v>213486</v>
      </c>
      <c r="F10" s="9">
        <v>202371</v>
      </c>
      <c r="G10" s="9">
        <v>11344</v>
      </c>
      <c r="H10" s="9" t="s">
        <v>12</v>
      </c>
      <c r="I10" s="9">
        <v>213715</v>
      </c>
      <c r="J10" s="9">
        <v>427201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</row>
    <row r="11" spans="1:55" s="10" customFormat="1" ht="26.25" customHeight="1">
      <c r="A11" s="6" t="s">
        <v>16</v>
      </c>
      <c r="B11" s="9">
        <v>258426</v>
      </c>
      <c r="C11" s="9">
        <v>18607</v>
      </c>
      <c r="D11" s="9" t="s">
        <v>12</v>
      </c>
      <c r="E11" s="9">
        <v>277033</v>
      </c>
      <c r="F11" s="9">
        <v>258243</v>
      </c>
      <c r="G11" s="9">
        <v>19997</v>
      </c>
      <c r="H11" s="9" t="s">
        <v>12</v>
      </c>
      <c r="I11" s="9">
        <v>278240</v>
      </c>
      <c r="J11" s="9">
        <v>555273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</row>
    <row r="12" spans="1:55" s="13" customFormat="1" ht="26.25" customHeight="1">
      <c r="A12" s="11" t="s">
        <v>17</v>
      </c>
      <c r="B12" s="12">
        <v>290818</v>
      </c>
      <c r="C12" s="12">
        <v>41929</v>
      </c>
      <c r="D12" s="12" t="s">
        <v>12</v>
      </c>
      <c r="E12" s="12">
        <v>332747</v>
      </c>
      <c r="F12" s="12">
        <v>294769</v>
      </c>
      <c r="G12" s="12">
        <v>41410</v>
      </c>
      <c r="H12" s="12" t="s">
        <v>12</v>
      </c>
      <c r="I12" s="12">
        <v>336179</v>
      </c>
      <c r="J12" s="12">
        <v>668926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</row>
    <row r="13" spans="1:55" s="10" customFormat="1" ht="26.25" customHeight="1">
      <c r="A13" s="6" t="s">
        <v>18</v>
      </c>
      <c r="B13" s="9">
        <v>333441</v>
      </c>
      <c r="C13" s="9">
        <v>53322</v>
      </c>
      <c r="D13" s="9" t="s">
        <v>12</v>
      </c>
      <c r="E13" s="9">
        <v>386763</v>
      </c>
      <c r="F13" s="9">
        <v>338618</v>
      </c>
      <c r="G13" s="9">
        <v>53284</v>
      </c>
      <c r="H13" s="9" t="s">
        <v>12</v>
      </c>
      <c r="I13" s="9">
        <v>391902</v>
      </c>
      <c r="J13" s="9">
        <v>778665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</row>
    <row r="14" spans="1:55" s="10" customFormat="1" ht="26.25" customHeight="1">
      <c r="A14" s="6" t="s">
        <v>19</v>
      </c>
      <c r="B14" s="9">
        <v>472582</v>
      </c>
      <c r="C14" s="9">
        <v>43714</v>
      </c>
      <c r="D14" s="9">
        <v>2089</v>
      </c>
      <c r="E14" s="9">
        <v>518385</v>
      </c>
      <c r="F14" s="9">
        <v>481740</v>
      </c>
      <c r="G14" s="9">
        <v>43350</v>
      </c>
      <c r="H14" s="9">
        <v>2528</v>
      </c>
      <c r="I14" s="9">
        <v>527618</v>
      </c>
      <c r="J14" s="9">
        <v>1046003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</row>
    <row r="15" spans="1:55" s="10" customFormat="1" ht="39.75" customHeight="1" hidden="1">
      <c r="A15" s="6">
        <v>97.01</v>
      </c>
      <c r="B15" s="9">
        <v>25199</v>
      </c>
      <c r="C15" s="9">
        <v>1967</v>
      </c>
      <c r="D15" s="9" t="s">
        <v>12</v>
      </c>
      <c r="E15" s="9">
        <v>27166</v>
      </c>
      <c r="F15" s="9">
        <v>25279</v>
      </c>
      <c r="G15" s="9">
        <v>3737</v>
      </c>
      <c r="H15" s="9" t="s">
        <v>12</v>
      </c>
      <c r="I15" s="9">
        <v>29016</v>
      </c>
      <c r="J15" s="9">
        <v>56182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</row>
    <row r="16" spans="1:55" s="10" customFormat="1" ht="39.75" customHeight="1" hidden="1">
      <c r="A16" s="6">
        <v>97.02</v>
      </c>
      <c r="B16" s="9">
        <v>29188</v>
      </c>
      <c r="C16" s="9">
        <v>4945</v>
      </c>
      <c r="D16" s="9" t="s">
        <v>12</v>
      </c>
      <c r="E16" s="9">
        <v>34133</v>
      </c>
      <c r="F16" s="9">
        <v>33713</v>
      </c>
      <c r="G16" s="9">
        <v>4323</v>
      </c>
      <c r="H16" s="9" t="s">
        <v>12</v>
      </c>
      <c r="I16" s="9">
        <v>38036</v>
      </c>
      <c r="J16" s="9">
        <v>72169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</row>
    <row r="17" spans="1:55" s="10" customFormat="1" ht="39.75" customHeight="1" hidden="1">
      <c r="A17" s="6">
        <v>97.03</v>
      </c>
      <c r="B17" s="9">
        <v>27897</v>
      </c>
      <c r="C17" s="9">
        <v>3563</v>
      </c>
      <c r="D17" s="9" t="s">
        <v>12</v>
      </c>
      <c r="E17" s="9">
        <v>31460</v>
      </c>
      <c r="F17" s="9">
        <v>26649</v>
      </c>
      <c r="G17" s="9">
        <v>1983</v>
      </c>
      <c r="H17" s="9" t="s">
        <v>12</v>
      </c>
      <c r="I17" s="9">
        <v>28632</v>
      </c>
      <c r="J17" s="9">
        <v>60092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</row>
    <row r="18" spans="1:55" s="10" customFormat="1" ht="39.75" customHeight="1" hidden="1">
      <c r="A18" s="6">
        <v>97.04</v>
      </c>
      <c r="B18" s="9">
        <v>28478</v>
      </c>
      <c r="C18" s="9">
        <v>2820</v>
      </c>
      <c r="D18" s="9" t="s">
        <v>12</v>
      </c>
      <c r="E18" s="9">
        <v>31298</v>
      </c>
      <c r="F18" s="9">
        <v>28849</v>
      </c>
      <c r="G18" s="9">
        <v>2599</v>
      </c>
      <c r="H18" s="9" t="s">
        <v>12</v>
      </c>
      <c r="I18" s="9">
        <v>31448</v>
      </c>
      <c r="J18" s="9">
        <v>62746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</row>
    <row r="19" spans="1:55" s="10" customFormat="1" ht="39.75" customHeight="1" hidden="1">
      <c r="A19" s="6">
        <v>97.05</v>
      </c>
      <c r="B19" s="9">
        <v>26675</v>
      </c>
      <c r="C19" s="9">
        <v>3067</v>
      </c>
      <c r="D19" s="9" t="s">
        <v>12</v>
      </c>
      <c r="E19" s="9">
        <v>29742</v>
      </c>
      <c r="F19" s="9">
        <v>27345</v>
      </c>
      <c r="G19" s="9">
        <v>2929</v>
      </c>
      <c r="H19" s="9" t="s">
        <v>12</v>
      </c>
      <c r="I19" s="9">
        <v>30274</v>
      </c>
      <c r="J19" s="9">
        <v>60016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</row>
    <row r="20" spans="1:55" s="10" customFormat="1" ht="39.75" customHeight="1" hidden="1">
      <c r="A20" s="14">
        <v>97.06</v>
      </c>
      <c r="B20" s="9">
        <v>27266</v>
      </c>
      <c r="C20" s="9">
        <v>2484</v>
      </c>
      <c r="D20" s="9" t="s">
        <v>12</v>
      </c>
      <c r="E20" s="9">
        <v>29750</v>
      </c>
      <c r="F20" s="9">
        <v>28205</v>
      </c>
      <c r="G20" s="9">
        <v>2745</v>
      </c>
      <c r="H20" s="9" t="s">
        <v>12</v>
      </c>
      <c r="I20" s="9">
        <v>30950</v>
      </c>
      <c r="J20" s="9">
        <v>60700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167" s="10" customFormat="1" ht="39.75" customHeight="1" hidden="1">
      <c r="A21" s="14">
        <v>97.07</v>
      </c>
      <c r="B21" s="9">
        <v>41434</v>
      </c>
      <c r="C21" s="9">
        <v>3104</v>
      </c>
      <c r="D21" s="9">
        <v>57</v>
      </c>
      <c r="E21" s="9">
        <v>44595</v>
      </c>
      <c r="F21" s="9">
        <v>46531</v>
      </c>
      <c r="G21" s="9">
        <v>3607</v>
      </c>
      <c r="H21" s="9">
        <v>62</v>
      </c>
      <c r="I21" s="9">
        <v>50200</v>
      </c>
      <c r="J21" s="9">
        <v>94795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</row>
    <row r="22" spans="1:55" s="15" customFormat="1" ht="39.75" customHeight="1" hidden="1">
      <c r="A22" s="14">
        <v>97.0799999999999</v>
      </c>
      <c r="B22" s="9">
        <v>52680</v>
      </c>
      <c r="C22" s="9">
        <v>3836</v>
      </c>
      <c r="D22" s="9">
        <v>155</v>
      </c>
      <c r="E22" s="9">
        <v>56671</v>
      </c>
      <c r="F22" s="9">
        <v>51876</v>
      </c>
      <c r="G22" s="9">
        <v>3664</v>
      </c>
      <c r="H22" s="9">
        <v>151</v>
      </c>
      <c r="I22" s="9">
        <v>55691</v>
      </c>
      <c r="J22" s="9">
        <v>112362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</row>
    <row r="23" spans="1:55" s="10" customFormat="1" ht="39.75" customHeight="1" hidden="1">
      <c r="A23" s="14">
        <v>97.0899999999999</v>
      </c>
      <c r="B23" s="9">
        <v>51880</v>
      </c>
      <c r="C23" s="9">
        <v>4111</v>
      </c>
      <c r="D23" s="9">
        <v>177</v>
      </c>
      <c r="E23" s="9">
        <v>56168</v>
      </c>
      <c r="F23" s="9">
        <v>51753</v>
      </c>
      <c r="G23" s="9">
        <v>3490</v>
      </c>
      <c r="H23" s="9">
        <v>206</v>
      </c>
      <c r="I23" s="9">
        <v>55449</v>
      </c>
      <c r="J23" s="9">
        <v>111617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s="15" customFormat="1" ht="39.75" customHeight="1" hidden="1">
      <c r="A24" s="16" t="s">
        <v>20</v>
      </c>
      <c r="B24" s="9">
        <v>59255</v>
      </c>
      <c r="C24" s="9">
        <v>4996</v>
      </c>
      <c r="D24" s="9">
        <v>695</v>
      </c>
      <c r="E24" s="9">
        <v>64946</v>
      </c>
      <c r="F24" s="9">
        <v>63388</v>
      </c>
      <c r="G24" s="9">
        <v>4812</v>
      </c>
      <c r="H24" s="9">
        <v>844</v>
      </c>
      <c r="I24" s="9">
        <v>69044</v>
      </c>
      <c r="J24" s="9">
        <v>133990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</row>
    <row r="25" spans="1:55" s="15" customFormat="1" ht="39.75" customHeight="1" hidden="1">
      <c r="A25" s="14">
        <v>97.1099999999999</v>
      </c>
      <c r="B25" s="9">
        <v>56782</v>
      </c>
      <c r="C25" s="9">
        <v>4270</v>
      </c>
      <c r="D25" s="9">
        <v>476</v>
      </c>
      <c r="E25" s="9">
        <v>61528</v>
      </c>
      <c r="F25" s="9">
        <v>54028</v>
      </c>
      <c r="G25" s="9">
        <v>4220</v>
      </c>
      <c r="H25" s="9">
        <v>541</v>
      </c>
      <c r="I25" s="9">
        <v>58789</v>
      </c>
      <c r="J25" s="9">
        <v>120317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</row>
    <row r="26" spans="1:55" s="15" customFormat="1" ht="39.75" customHeight="1" hidden="1">
      <c r="A26" s="14">
        <v>97.1199999999999</v>
      </c>
      <c r="B26" s="9">
        <v>45848</v>
      </c>
      <c r="C26" s="9">
        <v>4551</v>
      </c>
      <c r="D26" s="9">
        <v>529</v>
      </c>
      <c r="E26" s="9">
        <v>50928</v>
      </c>
      <c r="F26" s="9">
        <v>44124</v>
      </c>
      <c r="G26" s="9">
        <v>5241</v>
      </c>
      <c r="H26" s="9">
        <v>724</v>
      </c>
      <c r="I26" s="9">
        <v>50089</v>
      </c>
      <c r="J26" s="9">
        <v>101017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</row>
    <row r="27" spans="1:55" s="10" customFormat="1" ht="30" customHeight="1">
      <c r="A27" s="7" t="s">
        <v>21</v>
      </c>
      <c r="B27" s="9">
        <v>565529</v>
      </c>
      <c r="C27" s="9">
        <v>108067</v>
      </c>
      <c r="D27" s="9">
        <v>10419</v>
      </c>
      <c r="E27" s="9">
        <v>684015</v>
      </c>
      <c r="F27" s="9">
        <v>568724</v>
      </c>
      <c r="G27" s="9">
        <v>109358</v>
      </c>
      <c r="H27" s="9">
        <v>10308</v>
      </c>
      <c r="I27" s="9">
        <v>688390</v>
      </c>
      <c r="J27" s="9">
        <v>1372405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s="10" customFormat="1" ht="25.5" customHeight="1" hidden="1">
      <c r="A28" s="17">
        <v>98.01</v>
      </c>
      <c r="B28" s="9">
        <v>49621</v>
      </c>
      <c r="C28" s="9">
        <v>2974</v>
      </c>
      <c r="D28" s="9">
        <v>500</v>
      </c>
      <c r="E28" s="9">
        <v>53095</v>
      </c>
      <c r="F28" s="9">
        <v>47222</v>
      </c>
      <c r="G28" s="9">
        <v>6406</v>
      </c>
      <c r="H28" s="9">
        <v>463</v>
      </c>
      <c r="I28" s="9">
        <v>54091</v>
      </c>
      <c r="J28" s="9">
        <v>107186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s="10" customFormat="1" ht="25.5" customHeight="1" hidden="1">
      <c r="A29" s="18" t="s">
        <v>22</v>
      </c>
      <c r="B29" s="9">
        <v>41676</v>
      </c>
      <c r="C29" s="9">
        <v>6259</v>
      </c>
      <c r="D29" s="9">
        <v>498</v>
      </c>
      <c r="E29" s="9">
        <v>48433</v>
      </c>
      <c r="F29" s="9">
        <v>46710</v>
      </c>
      <c r="G29" s="9">
        <v>3861</v>
      </c>
      <c r="H29" s="9">
        <v>574</v>
      </c>
      <c r="I29" s="9">
        <v>51145</v>
      </c>
      <c r="J29" s="9">
        <v>99578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s="10" customFormat="1" ht="25.5" customHeight="1" hidden="1">
      <c r="A30" s="17" t="s">
        <v>23</v>
      </c>
      <c r="B30" s="9">
        <v>47677</v>
      </c>
      <c r="C30" s="9">
        <v>12125</v>
      </c>
      <c r="D30" s="9">
        <v>791</v>
      </c>
      <c r="E30" s="9">
        <v>60593</v>
      </c>
      <c r="F30" s="9">
        <v>45717</v>
      </c>
      <c r="G30" s="9">
        <v>10908</v>
      </c>
      <c r="H30" s="9">
        <v>754</v>
      </c>
      <c r="I30" s="9">
        <v>57379</v>
      </c>
      <c r="J30" s="9">
        <v>117972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 s="10" customFormat="1" ht="25.5" customHeight="1" hidden="1">
      <c r="A31" s="17" t="s">
        <v>24</v>
      </c>
      <c r="B31" s="9">
        <v>53410</v>
      </c>
      <c r="C31" s="9">
        <v>18240</v>
      </c>
      <c r="D31" s="9">
        <v>1015</v>
      </c>
      <c r="E31" s="9">
        <v>72665</v>
      </c>
      <c r="F31" s="9">
        <v>55302</v>
      </c>
      <c r="G31" s="9">
        <v>15338</v>
      </c>
      <c r="H31" s="9">
        <v>1028</v>
      </c>
      <c r="I31" s="9">
        <v>71668</v>
      </c>
      <c r="J31" s="9">
        <v>144333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 s="10" customFormat="1" ht="25.5" customHeight="1" hidden="1">
      <c r="A32" s="17" t="s">
        <v>25</v>
      </c>
      <c r="B32" s="9">
        <v>49197</v>
      </c>
      <c r="C32" s="9">
        <v>16505</v>
      </c>
      <c r="D32" s="9">
        <v>892</v>
      </c>
      <c r="E32" s="9">
        <v>66594</v>
      </c>
      <c r="F32" s="9">
        <v>47673</v>
      </c>
      <c r="G32" s="9">
        <v>17511</v>
      </c>
      <c r="H32" s="9">
        <v>857</v>
      </c>
      <c r="I32" s="9">
        <v>66041</v>
      </c>
      <c r="J32" s="9">
        <v>132635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s="10" customFormat="1" ht="25.5" customHeight="1" hidden="1">
      <c r="A33" s="18" t="s">
        <v>26</v>
      </c>
      <c r="B33" s="9">
        <v>40941</v>
      </c>
      <c r="C33" s="9">
        <v>7731</v>
      </c>
      <c r="D33" s="9">
        <v>672</v>
      </c>
      <c r="E33" s="9">
        <v>49344</v>
      </c>
      <c r="F33" s="9">
        <v>42554</v>
      </c>
      <c r="G33" s="9">
        <v>8876</v>
      </c>
      <c r="H33" s="9">
        <v>701</v>
      </c>
      <c r="I33" s="9">
        <v>52131</v>
      </c>
      <c r="J33" s="9">
        <v>101475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1:55" s="10" customFormat="1" ht="25.5" customHeight="1" hidden="1">
      <c r="A34" s="18" t="s">
        <v>27</v>
      </c>
      <c r="B34" s="9">
        <v>53962</v>
      </c>
      <c r="C34" s="9">
        <v>6787</v>
      </c>
      <c r="D34" s="9">
        <v>759</v>
      </c>
      <c r="E34" s="9">
        <v>61508</v>
      </c>
      <c r="F34" s="9">
        <v>57091</v>
      </c>
      <c r="G34" s="9">
        <v>7973</v>
      </c>
      <c r="H34" s="9">
        <v>758</v>
      </c>
      <c r="I34" s="9">
        <v>65822</v>
      </c>
      <c r="J34" s="9">
        <v>127330</v>
      </c>
      <c r="K34" s="37"/>
      <c r="L34" s="37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1:55" s="15" customFormat="1" ht="25.5" customHeight="1" hidden="1">
      <c r="A35" s="18" t="s">
        <v>28</v>
      </c>
      <c r="B35" s="9">
        <v>54463</v>
      </c>
      <c r="C35" s="9">
        <v>7904</v>
      </c>
      <c r="D35" s="9">
        <v>713</v>
      </c>
      <c r="E35" s="9">
        <v>63080</v>
      </c>
      <c r="F35" s="9">
        <v>50710</v>
      </c>
      <c r="G35" s="9">
        <v>8401</v>
      </c>
      <c r="H35" s="9">
        <v>669</v>
      </c>
      <c r="I35" s="9">
        <v>59780</v>
      </c>
      <c r="J35" s="9">
        <v>122860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</row>
    <row r="36" spans="1:55" s="10" customFormat="1" ht="25.5" customHeight="1" hidden="1">
      <c r="A36" s="18" t="s">
        <v>29</v>
      </c>
      <c r="B36" s="9">
        <v>39502</v>
      </c>
      <c r="C36" s="9">
        <v>6366</v>
      </c>
      <c r="D36" s="9">
        <v>801</v>
      </c>
      <c r="E36" s="9">
        <v>46669</v>
      </c>
      <c r="F36" s="9">
        <v>37851</v>
      </c>
      <c r="G36" s="9">
        <v>6418</v>
      </c>
      <c r="H36" s="9">
        <v>790</v>
      </c>
      <c r="I36" s="9">
        <v>45059</v>
      </c>
      <c r="J36" s="9">
        <v>91728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</row>
    <row r="37" spans="1:55" s="15" customFormat="1" ht="25.5" customHeight="1" hidden="1">
      <c r="A37" s="18" t="s">
        <v>30</v>
      </c>
      <c r="B37" s="9">
        <v>43554</v>
      </c>
      <c r="C37" s="9">
        <v>8219</v>
      </c>
      <c r="D37" s="9">
        <v>1203</v>
      </c>
      <c r="E37" s="9">
        <v>52976</v>
      </c>
      <c r="F37" s="9">
        <v>48482</v>
      </c>
      <c r="G37" s="9">
        <v>5873</v>
      </c>
      <c r="H37" s="9">
        <v>1132</v>
      </c>
      <c r="I37" s="9">
        <v>55487</v>
      </c>
      <c r="J37" s="9">
        <v>108463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</row>
    <row r="38" spans="1:55" s="15" customFormat="1" ht="25.5" customHeight="1" hidden="1">
      <c r="A38" s="18" t="s">
        <v>31</v>
      </c>
      <c r="B38" s="9">
        <v>47531</v>
      </c>
      <c r="C38" s="9">
        <v>9086</v>
      </c>
      <c r="D38" s="9">
        <v>1256</v>
      </c>
      <c r="E38" s="9">
        <v>57873</v>
      </c>
      <c r="F38" s="9">
        <v>45123</v>
      </c>
      <c r="G38" s="9">
        <v>11273</v>
      </c>
      <c r="H38" s="9">
        <v>1293</v>
      </c>
      <c r="I38" s="9">
        <v>57689</v>
      </c>
      <c r="J38" s="9">
        <v>115562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</row>
    <row r="39" spans="1:55" s="15" customFormat="1" ht="25.5" customHeight="1" hidden="1">
      <c r="A39" s="18" t="s">
        <v>32</v>
      </c>
      <c r="B39" s="9">
        <v>43995</v>
      </c>
      <c r="C39" s="9">
        <v>5871</v>
      </c>
      <c r="D39" s="9">
        <v>1319</v>
      </c>
      <c r="E39" s="9">
        <v>51185</v>
      </c>
      <c r="F39" s="9">
        <v>44289</v>
      </c>
      <c r="G39" s="9">
        <v>6520</v>
      </c>
      <c r="H39" s="9">
        <v>1289</v>
      </c>
      <c r="I39" s="9">
        <v>52098</v>
      </c>
      <c r="J39" s="9">
        <v>103283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</row>
    <row r="40" spans="1:55" s="15" customFormat="1" ht="27.75" customHeight="1">
      <c r="A40" s="18" t="s">
        <v>33</v>
      </c>
      <c r="B40" s="9">
        <f>SUM(B41:B52)</f>
        <v>531439</v>
      </c>
      <c r="C40" s="9">
        <f aca="true" t="shared" si="0" ref="C40:J40">SUM(C41:C52)</f>
        <v>174533</v>
      </c>
      <c r="D40" s="9">
        <f t="shared" si="0"/>
        <v>12533</v>
      </c>
      <c r="E40" s="9">
        <f t="shared" si="0"/>
        <v>718505</v>
      </c>
      <c r="F40" s="9">
        <f t="shared" si="0"/>
        <v>531002</v>
      </c>
      <c r="G40" s="9">
        <f t="shared" si="0"/>
        <v>180703</v>
      </c>
      <c r="H40" s="9">
        <f t="shared" si="0"/>
        <v>12360</v>
      </c>
      <c r="I40" s="9">
        <f t="shared" si="0"/>
        <v>724065</v>
      </c>
      <c r="J40" s="9">
        <f t="shared" si="0"/>
        <v>1442570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</row>
    <row r="41" spans="1:55" s="10" customFormat="1" ht="25.5" customHeight="1" hidden="1">
      <c r="A41" s="17" t="s">
        <v>34</v>
      </c>
      <c r="B41" s="9">
        <v>40504</v>
      </c>
      <c r="C41" s="9">
        <v>5273</v>
      </c>
      <c r="D41" s="9">
        <v>633</v>
      </c>
      <c r="E41" s="9">
        <v>46410</v>
      </c>
      <c r="F41" s="9">
        <v>42095</v>
      </c>
      <c r="G41" s="9">
        <v>7289</v>
      </c>
      <c r="H41" s="9">
        <v>640</v>
      </c>
      <c r="I41" s="9">
        <v>50024</v>
      </c>
      <c r="J41" s="9">
        <v>96434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</row>
    <row r="42" spans="1:55" s="10" customFormat="1" ht="25.5" customHeight="1" hidden="1">
      <c r="A42" s="18" t="s">
        <v>35</v>
      </c>
      <c r="B42" s="9">
        <v>43577</v>
      </c>
      <c r="C42" s="9">
        <v>5582</v>
      </c>
      <c r="D42" s="9">
        <v>535</v>
      </c>
      <c r="E42" s="9">
        <v>49694</v>
      </c>
      <c r="F42" s="9">
        <v>42904</v>
      </c>
      <c r="G42" s="9">
        <v>7687</v>
      </c>
      <c r="H42" s="9">
        <v>575</v>
      </c>
      <c r="I42" s="9">
        <v>51166</v>
      </c>
      <c r="J42" s="9">
        <v>100860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</row>
    <row r="43" spans="1:55" s="10" customFormat="1" ht="25.5" customHeight="1" hidden="1">
      <c r="A43" s="17" t="s">
        <v>36</v>
      </c>
      <c r="B43" s="9">
        <v>39679</v>
      </c>
      <c r="C43" s="9">
        <v>20790</v>
      </c>
      <c r="D43" s="9">
        <v>1151</v>
      </c>
      <c r="E43" s="9">
        <v>61620</v>
      </c>
      <c r="F43" s="9">
        <v>40685</v>
      </c>
      <c r="G43" s="9">
        <v>16242</v>
      </c>
      <c r="H43" s="9">
        <v>1120</v>
      </c>
      <c r="I43" s="9">
        <v>58047</v>
      </c>
      <c r="J43" s="9">
        <v>119667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</row>
    <row r="44" spans="1:55" s="10" customFormat="1" ht="25.5" customHeight="1" hidden="1">
      <c r="A44" s="18" t="s">
        <v>37</v>
      </c>
      <c r="B44" s="9">
        <v>42544</v>
      </c>
      <c r="C44" s="9">
        <v>32574</v>
      </c>
      <c r="D44" s="9">
        <v>1426</v>
      </c>
      <c r="E44" s="9">
        <v>76544</v>
      </c>
      <c r="F44" s="9">
        <v>44072</v>
      </c>
      <c r="G44" s="9">
        <v>33951</v>
      </c>
      <c r="H44" s="9">
        <v>1472</v>
      </c>
      <c r="I44" s="9">
        <v>79495</v>
      </c>
      <c r="J44" s="9">
        <v>156039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</row>
    <row r="45" spans="1:55" s="10" customFormat="1" ht="25.5" customHeight="1" hidden="1">
      <c r="A45" s="17" t="s">
        <v>38</v>
      </c>
      <c r="B45" s="9">
        <v>43808</v>
      </c>
      <c r="C45" s="9">
        <v>29624</v>
      </c>
      <c r="D45" s="9">
        <v>1079</v>
      </c>
      <c r="E45" s="9">
        <v>74511</v>
      </c>
      <c r="F45" s="9">
        <v>44881</v>
      </c>
      <c r="G45" s="9">
        <v>31206</v>
      </c>
      <c r="H45" s="9">
        <v>1018</v>
      </c>
      <c r="I45" s="9">
        <v>77105</v>
      </c>
      <c r="J45" s="9">
        <v>151616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</row>
    <row r="46" spans="1:55" s="10" customFormat="1" ht="25.5" customHeight="1" hidden="1">
      <c r="A46" s="18" t="s">
        <v>39</v>
      </c>
      <c r="B46" s="9">
        <v>47203</v>
      </c>
      <c r="C46" s="9">
        <v>12612</v>
      </c>
      <c r="D46" s="9">
        <v>783</v>
      </c>
      <c r="E46" s="9">
        <v>60598</v>
      </c>
      <c r="F46" s="9">
        <v>46632</v>
      </c>
      <c r="G46" s="9">
        <v>16385</v>
      </c>
      <c r="H46" s="9">
        <v>833</v>
      </c>
      <c r="I46" s="9">
        <v>63850</v>
      </c>
      <c r="J46" s="9">
        <v>124448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</row>
    <row r="47" spans="1:55" s="10" customFormat="1" ht="25.5" customHeight="1" hidden="1">
      <c r="A47" s="17" t="s">
        <v>40</v>
      </c>
      <c r="B47" s="9">
        <v>52527</v>
      </c>
      <c r="C47" s="9">
        <v>8474</v>
      </c>
      <c r="D47" s="9">
        <v>737</v>
      </c>
      <c r="E47" s="9">
        <v>61738</v>
      </c>
      <c r="F47" s="9">
        <v>55039</v>
      </c>
      <c r="G47" s="9">
        <v>8972</v>
      </c>
      <c r="H47" s="9">
        <v>741</v>
      </c>
      <c r="I47" s="9">
        <v>64752</v>
      </c>
      <c r="J47" s="9">
        <v>126490</v>
      </c>
      <c r="K47" s="37"/>
      <c r="L47" s="37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</row>
    <row r="48" spans="1:55" s="15" customFormat="1" ht="25.5" customHeight="1" hidden="1">
      <c r="A48" s="18" t="s">
        <v>41</v>
      </c>
      <c r="B48" s="9">
        <v>52096</v>
      </c>
      <c r="C48" s="9">
        <v>7485</v>
      </c>
      <c r="D48" s="9">
        <v>784</v>
      </c>
      <c r="E48" s="9">
        <v>60365</v>
      </c>
      <c r="F48" s="9">
        <v>48765</v>
      </c>
      <c r="G48" s="9">
        <v>8619</v>
      </c>
      <c r="H48" s="9">
        <v>811</v>
      </c>
      <c r="I48" s="9">
        <v>58195</v>
      </c>
      <c r="J48" s="9">
        <v>118560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</row>
    <row r="49" spans="1:55" s="10" customFormat="1" ht="25.5" customHeight="1" hidden="1">
      <c r="A49" s="17" t="s">
        <v>42</v>
      </c>
      <c r="B49" s="9">
        <v>40341</v>
      </c>
      <c r="C49" s="9">
        <v>8437</v>
      </c>
      <c r="D49" s="9">
        <v>891</v>
      </c>
      <c r="E49" s="9">
        <v>49669</v>
      </c>
      <c r="F49" s="9">
        <v>39967</v>
      </c>
      <c r="G49" s="9">
        <v>6943</v>
      </c>
      <c r="H49" s="9">
        <v>850</v>
      </c>
      <c r="I49" s="9">
        <v>47760</v>
      </c>
      <c r="J49" s="9">
        <v>97429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</row>
    <row r="50" spans="1:55" s="15" customFormat="1" ht="25.5" customHeight="1" hidden="1">
      <c r="A50" s="18" t="s">
        <v>43</v>
      </c>
      <c r="B50" s="9">
        <v>42630</v>
      </c>
      <c r="C50" s="9">
        <v>15141</v>
      </c>
      <c r="D50" s="9">
        <v>1424</v>
      </c>
      <c r="E50" s="9">
        <v>59195</v>
      </c>
      <c r="F50" s="9">
        <v>44934</v>
      </c>
      <c r="G50" s="9">
        <v>12178</v>
      </c>
      <c r="H50" s="9">
        <v>1443</v>
      </c>
      <c r="I50" s="9">
        <v>58555</v>
      </c>
      <c r="J50" s="9">
        <v>117750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</row>
    <row r="51" spans="1:55" s="15" customFormat="1" ht="25.5" customHeight="1" hidden="1">
      <c r="A51" s="17" t="s">
        <v>44</v>
      </c>
      <c r="B51" s="9">
        <v>44230</v>
      </c>
      <c r="C51" s="9">
        <v>18896</v>
      </c>
      <c r="D51" s="9">
        <v>1605</v>
      </c>
      <c r="E51" s="9">
        <f>SUM(B51:D51)</f>
        <v>64731</v>
      </c>
      <c r="F51" s="9">
        <v>40271</v>
      </c>
      <c r="G51" s="9">
        <v>19680</v>
      </c>
      <c r="H51" s="9">
        <v>1429</v>
      </c>
      <c r="I51" s="9">
        <f>SUM(F51:H51)</f>
        <v>61380</v>
      </c>
      <c r="J51" s="9">
        <f>I51+E51</f>
        <v>126111</v>
      </c>
      <c r="K51" s="38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</row>
    <row r="52" spans="1:55" s="15" customFormat="1" ht="25.5" customHeight="1" hidden="1">
      <c r="A52" s="18" t="s">
        <v>45</v>
      </c>
      <c r="B52" s="9">
        <v>42300</v>
      </c>
      <c r="C52" s="9">
        <v>9645</v>
      </c>
      <c r="D52" s="9">
        <v>1485</v>
      </c>
      <c r="E52" s="9">
        <v>53430</v>
      </c>
      <c r="F52" s="9">
        <v>40757</v>
      </c>
      <c r="G52" s="9">
        <v>11551</v>
      </c>
      <c r="H52" s="9">
        <v>1428</v>
      </c>
      <c r="I52" s="9">
        <v>53736</v>
      </c>
      <c r="J52" s="9">
        <v>107166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</row>
    <row r="53" spans="1:55" s="20" customFormat="1" ht="25.5" customHeight="1">
      <c r="A53" s="19" t="s">
        <v>46</v>
      </c>
      <c r="B53" s="12">
        <f>SUM(B54:B65)</f>
        <v>539200</v>
      </c>
      <c r="C53" s="12">
        <f aca="true" t="shared" si="1" ref="C53:J53">SUM(C54:C65)</f>
        <v>199801</v>
      </c>
      <c r="D53" s="12">
        <f t="shared" si="1"/>
        <v>15735</v>
      </c>
      <c r="E53" s="12">
        <f t="shared" si="1"/>
        <v>754736</v>
      </c>
      <c r="F53" s="12">
        <f t="shared" si="1"/>
        <v>538781</v>
      </c>
      <c r="G53" s="12">
        <f t="shared" si="1"/>
        <v>204847</v>
      </c>
      <c r="H53" s="12">
        <f t="shared" si="1"/>
        <v>15654</v>
      </c>
      <c r="I53" s="12">
        <f t="shared" si="1"/>
        <v>759282</v>
      </c>
      <c r="J53" s="12">
        <f t="shared" si="1"/>
        <v>1514018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</row>
    <row r="54" spans="1:55" s="15" customFormat="1" ht="19.5" customHeight="1" hidden="1">
      <c r="A54" s="18" t="s">
        <v>47</v>
      </c>
      <c r="B54" s="9">
        <v>41839</v>
      </c>
      <c r="C54" s="9">
        <v>5205</v>
      </c>
      <c r="D54" s="9">
        <v>740</v>
      </c>
      <c r="E54" s="9">
        <v>47784</v>
      </c>
      <c r="F54" s="9">
        <v>34818</v>
      </c>
      <c r="G54" s="9">
        <v>6898</v>
      </c>
      <c r="H54" s="9">
        <v>715</v>
      </c>
      <c r="I54" s="9">
        <v>42431</v>
      </c>
      <c r="J54" s="9">
        <f>E54+I54</f>
        <v>90215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</row>
    <row r="55" spans="1:55" s="15" customFormat="1" ht="19.5" customHeight="1" hidden="1">
      <c r="A55" s="18" t="s">
        <v>48</v>
      </c>
      <c r="B55" s="21">
        <v>35395</v>
      </c>
      <c r="C55" s="21">
        <v>7213</v>
      </c>
      <c r="D55" s="21">
        <v>761</v>
      </c>
      <c r="E55" s="22">
        <f>SUM(B55:D55)</f>
        <v>43369</v>
      </c>
      <c r="F55" s="21">
        <v>46180</v>
      </c>
      <c r="G55" s="21">
        <v>7395</v>
      </c>
      <c r="H55" s="21">
        <v>805</v>
      </c>
      <c r="I55" s="22">
        <f>SUM(F55:H55)</f>
        <v>54380</v>
      </c>
      <c r="J55" s="9">
        <f>E55+I55</f>
        <v>97749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</row>
    <row r="56" spans="1:55" s="15" customFormat="1" ht="19.5" customHeight="1" hidden="1">
      <c r="A56" s="18" t="s">
        <v>49</v>
      </c>
      <c r="B56" s="23">
        <v>38095</v>
      </c>
      <c r="C56" s="23">
        <v>16180</v>
      </c>
      <c r="D56" s="23">
        <v>1019</v>
      </c>
      <c r="E56" s="22">
        <f aca="true" t="shared" si="2" ref="E56:E65">SUM(B56:D56)</f>
        <v>55294</v>
      </c>
      <c r="F56" s="23">
        <v>35422</v>
      </c>
      <c r="G56" s="23">
        <v>11686</v>
      </c>
      <c r="H56" s="23">
        <v>1015</v>
      </c>
      <c r="I56" s="22">
        <f aca="true" t="shared" si="3" ref="I56:I65">SUM(F56:H56)</f>
        <v>48123</v>
      </c>
      <c r="J56" s="9">
        <f>E56+I56</f>
        <v>103417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</row>
    <row r="57" spans="1:55" s="15" customFormat="1" ht="19.5" customHeight="1" hidden="1">
      <c r="A57" s="18" t="s">
        <v>50</v>
      </c>
      <c r="B57" s="9">
        <v>44872</v>
      </c>
      <c r="C57" s="22">
        <v>27173</v>
      </c>
      <c r="D57" s="9">
        <v>1584</v>
      </c>
      <c r="E57" s="22">
        <f t="shared" si="2"/>
        <v>73629</v>
      </c>
      <c r="F57" s="23">
        <v>45523</v>
      </c>
      <c r="G57" s="9">
        <v>27153</v>
      </c>
      <c r="H57" s="9">
        <v>1529</v>
      </c>
      <c r="I57" s="22">
        <f t="shared" si="3"/>
        <v>74205</v>
      </c>
      <c r="J57" s="9">
        <f>E57+I57</f>
        <v>147834</v>
      </c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</row>
    <row r="58" spans="1:55" s="15" customFormat="1" ht="19.5" customHeight="1" hidden="1">
      <c r="A58" s="18" t="s">
        <v>51</v>
      </c>
      <c r="B58" s="9">
        <v>45335</v>
      </c>
      <c r="C58" s="9">
        <v>17761</v>
      </c>
      <c r="D58" s="9">
        <v>1159</v>
      </c>
      <c r="E58" s="22">
        <f t="shared" si="2"/>
        <v>64255</v>
      </c>
      <c r="F58" s="24">
        <v>46591</v>
      </c>
      <c r="G58" s="9">
        <v>19353</v>
      </c>
      <c r="H58" s="9">
        <v>1209</v>
      </c>
      <c r="I58" s="22">
        <f t="shared" si="3"/>
        <v>67153</v>
      </c>
      <c r="J58" s="9">
        <f>E58+I58</f>
        <v>131408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</row>
    <row r="59" spans="1:55" s="15" customFormat="1" ht="19.5" customHeight="1" hidden="1">
      <c r="A59" s="18" t="s">
        <v>52</v>
      </c>
      <c r="B59" s="9">
        <v>49053</v>
      </c>
      <c r="C59" s="9">
        <v>9875</v>
      </c>
      <c r="D59" s="9">
        <v>1249</v>
      </c>
      <c r="E59" s="22">
        <f t="shared" si="2"/>
        <v>60177</v>
      </c>
      <c r="F59" s="9">
        <v>49949</v>
      </c>
      <c r="G59" s="9">
        <v>12106</v>
      </c>
      <c r="H59" s="9">
        <v>1243</v>
      </c>
      <c r="I59" s="22">
        <f t="shared" si="3"/>
        <v>63298</v>
      </c>
      <c r="J59" s="9">
        <f aca="true" t="shared" si="4" ref="J59:J65">E59+I59</f>
        <v>123475</v>
      </c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</row>
    <row r="60" spans="1:55" s="15" customFormat="1" ht="19.5" customHeight="1" hidden="1">
      <c r="A60" s="18" t="s">
        <v>53</v>
      </c>
      <c r="B60" s="9">
        <v>54502</v>
      </c>
      <c r="C60" s="9">
        <v>13679</v>
      </c>
      <c r="D60" s="9">
        <v>967</v>
      </c>
      <c r="E60" s="22">
        <v>69148</v>
      </c>
      <c r="F60" s="9">
        <v>55300</v>
      </c>
      <c r="G60" s="9">
        <v>14114</v>
      </c>
      <c r="H60" s="9">
        <v>961</v>
      </c>
      <c r="I60" s="22">
        <v>70375</v>
      </c>
      <c r="J60" s="9">
        <v>139523</v>
      </c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</row>
    <row r="61" spans="1:55" s="15" customFormat="1" ht="19.5" customHeight="1" hidden="1">
      <c r="A61" s="18" t="s">
        <v>54</v>
      </c>
      <c r="B61" s="9">
        <v>48642</v>
      </c>
      <c r="C61" s="9">
        <v>11957</v>
      </c>
      <c r="D61" s="9">
        <v>924</v>
      </c>
      <c r="E61" s="22">
        <v>61523</v>
      </c>
      <c r="F61" s="9">
        <v>46286</v>
      </c>
      <c r="G61" s="9">
        <v>13792</v>
      </c>
      <c r="H61" s="9">
        <v>970</v>
      </c>
      <c r="I61" s="22">
        <v>61048</v>
      </c>
      <c r="J61" s="9">
        <v>122571</v>
      </c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</row>
    <row r="62" spans="1:55" s="15" customFormat="1" ht="19.5" customHeight="1" hidden="1">
      <c r="A62" s="18" t="s">
        <v>55</v>
      </c>
      <c r="B62" s="9">
        <v>50910</v>
      </c>
      <c r="C62" s="9">
        <v>12274</v>
      </c>
      <c r="D62" s="9">
        <v>1414</v>
      </c>
      <c r="E62" s="22">
        <v>64598</v>
      </c>
      <c r="F62" s="9">
        <v>49236</v>
      </c>
      <c r="G62" s="9">
        <v>11375</v>
      </c>
      <c r="H62" s="9">
        <v>1342</v>
      </c>
      <c r="I62" s="22">
        <v>61953</v>
      </c>
      <c r="J62" s="9">
        <v>126551</v>
      </c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</row>
    <row r="63" spans="1:55" s="15" customFormat="1" ht="19.5" customHeight="1" hidden="1">
      <c r="A63" s="18" t="s">
        <v>56</v>
      </c>
      <c r="B63" s="9">
        <v>48279</v>
      </c>
      <c r="C63" s="9">
        <v>25327</v>
      </c>
      <c r="D63" s="9">
        <v>2336</v>
      </c>
      <c r="E63" s="22">
        <f t="shared" si="2"/>
        <v>75942</v>
      </c>
      <c r="F63" s="9">
        <v>50355</v>
      </c>
      <c r="G63" s="9">
        <v>24548</v>
      </c>
      <c r="H63" s="9">
        <v>2404</v>
      </c>
      <c r="I63" s="22">
        <f t="shared" si="3"/>
        <v>77307</v>
      </c>
      <c r="J63" s="9">
        <f t="shared" si="4"/>
        <v>153249</v>
      </c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</row>
    <row r="64" spans="1:55" s="15" customFormat="1" ht="19.5" customHeight="1" hidden="1">
      <c r="A64" s="18" t="s">
        <v>57</v>
      </c>
      <c r="B64" s="9">
        <v>42998</v>
      </c>
      <c r="C64" s="9">
        <v>34561</v>
      </c>
      <c r="D64" s="9">
        <v>1762</v>
      </c>
      <c r="E64" s="22">
        <f t="shared" si="2"/>
        <v>79321</v>
      </c>
      <c r="F64" s="9">
        <v>40447</v>
      </c>
      <c r="G64" s="9">
        <v>35682</v>
      </c>
      <c r="H64" s="9">
        <v>1612</v>
      </c>
      <c r="I64" s="22">
        <f t="shared" si="3"/>
        <v>77741</v>
      </c>
      <c r="J64" s="9">
        <f t="shared" si="4"/>
        <v>157062</v>
      </c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</row>
    <row r="65" spans="1:55" s="15" customFormat="1" ht="19.5" customHeight="1" hidden="1">
      <c r="A65" s="18" t="s">
        <v>58</v>
      </c>
      <c r="B65" s="9">
        <v>39280</v>
      </c>
      <c r="C65" s="9">
        <v>18596</v>
      </c>
      <c r="D65" s="9">
        <v>1820</v>
      </c>
      <c r="E65" s="22">
        <f t="shared" si="2"/>
        <v>59696</v>
      </c>
      <c r="F65" s="9">
        <v>38674</v>
      </c>
      <c r="G65" s="9">
        <v>20745</v>
      </c>
      <c r="H65" s="9">
        <v>1849</v>
      </c>
      <c r="I65" s="22">
        <f t="shared" si="3"/>
        <v>61268</v>
      </c>
      <c r="J65" s="9">
        <f t="shared" si="4"/>
        <v>120964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</row>
    <row r="66" spans="1:55" s="30" customFormat="1" ht="21" customHeight="1">
      <c r="A66" s="28" t="s">
        <v>59</v>
      </c>
      <c r="B66" s="29">
        <f>SUM(B67:B78)</f>
        <v>524957</v>
      </c>
      <c r="C66" s="29">
        <f aca="true" t="shared" si="5" ref="C66:J66">SUM(C67:C78)</f>
        <v>197485</v>
      </c>
      <c r="D66" s="29">
        <f t="shared" si="5"/>
        <v>16750</v>
      </c>
      <c r="E66" s="29">
        <f t="shared" si="5"/>
        <v>739192</v>
      </c>
      <c r="F66" s="29">
        <f t="shared" si="5"/>
        <v>519036</v>
      </c>
      <c r="G66" s="29">
        <f t="shared" si="5"/>
        <v>218467</v>
      </c>
      <c r="H66" s="29">
        <f t="shared" si="5"/>
        <v>16753</v>
      </c>
      <c r="I66" s="29">
        <f t="shared" si="5"/>
        <v>754256</v>
      </c>
      <c r="J66" s="29">
        <f t="shared" si="5"/>
        <v>1493448</v>
      </c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</row>
    <row r="67" spans="1:55" s="15" customFormat="1" ht="19.5" customHeight="1" hidden="1">
      <c r="A67" s="18" t="s">
        <v>60</v>
      </c>
      <c r="B67" s="9">
        <v>42902</v>
      </c>
      <c r="C67" s="9">
        <v>7047</v>
      </c>
      <c r="D67" s="9">
        <v>990</v>
      </c>
      <c r="E67" s="22">
        <f>SUM(B67:D67)</f>
        <v>50939</v>
      </c>
      <c r="F67" s="9">
        <v>43712</v>
      </c>
      <c r="G67" s="9">
        <v>11199</v>
      </c>
      <c r="H67" s="9">
        <v>1005</v>
      </c>
      <c r="I67" s="22">
        <f>SUM(F67:H67)</f>
        <v>55916</v>
      </c>
      <c r="J67" s="9">
        <f>E67+I67</f>
        <v>106855</v>
      </c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</row>
    <row r="68" spans="1:55" s="15" customFormat="1" ht="19.5" customHeight="1" hidden="1">
      <c r="A68" s="18" t="s">
        <v>61</v>
      </c>
      <c r="B68" s="9">
        <v>39810</v>
      </c>
      <c r="C68" s="9">
        <v>9541</v>
      </c>
      <c r="D68" s="9">
        <v>933</v>
      </c>
      <c r="E68" s="22">
        <f aca="true" t="shared" si="6" ref="E68:E77">SUM(B68:D68)</f>
        <v>50284</v>
      </c>
      <c r="F68" s="9">
        <v>40978</v>
      </c>
      <c r="G68" s="9">
        <v>7673</v>
      </c>
      <c r="H68" s="9">
        <v>961</v>
      </c>
      <c r="I68" s="22">
        <f aca="true" t="shared" si="7" ref="I68:I78">SUM(F68:H68)</f>
        <v>49612</v>
      </c>
      <c r="J68" s="9">
        <f aca="true" t="shared" si="8" ref="J68:J78">E68+I68</f>
        <v>99896</v>
      </c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</row>
    <row r="69" spans="1:55" s="15" customFormat="1" ht="19.5" customHeight="1" hidden="1">
      <c r="A69" s="18" t="s">
        <v>62</v>
      </c>
      <c r="B69" s="9">
        <v>40983</v>
      </c>
      <c r="C69" s="9">
        <v>19842</v>
      </c>
      <c r="D69" s="9">
        <v>1574</v>
      </c>
      <c r="E69" s="22">
        <f t="shared" si="6"/>
        <v>62399</v>
      </c>
      <c r="F69" s="9">
        <v>39685</v>
      </c>
      <c r="G69" s="9">
        <v>18803</v>
      </c>
      <c r="H69" s="9">
        <v>1573</v>
      </c>
      <c r="I69" s="22">
        <f t="shared" si="7"/>
        <v>60061</v>
      </c>
      <c r="J69" s="9">
        <f t="shared" si="8"/>
        <v>122460</v>
      </c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</row>
    <row r="70" spans="1:55" s="15" customFormat="1" ht="19.5" customHeight="1" hidden="1">
      <c r="A70" s="18" t="s">
        <v>63</v>
      </c>
      <c r="B70" s="9">
        <v>44635</v>
      </c>
      <c r="C70" s="9">
        <v>33012</v>
      </c>
      <c r="D70" s="9">
        <v>1760</v>
      </c>
      <c r="E70" s="22">
        <f t="shared" si="6"/>
        <v>79407</v>
      </c>
      <c r="F70" s="9">
        <v>43896</v>
      </c>
      <c r="G70" s="9">
        <v>31759</v>
      </c>
      <c r="H70" s="9">
        <v>1669</v>
      </c>
      <c r="I70" s="22">
        <f t="shared" si="7"/>
        <v>77324</v>
      </c>
      <c r="J70" s="9">
        <f t="shared" si="8"/>
        <v>156731</v>
      </c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</row>
    <row r="71" spans="1:55" s="15" customFormat="1" ht="19.5" customHeight="1" hidden="1">
      <c r="A71" s="18" t="s">
        <v>64</v>
      </c>
      <c r="B71" s="9">
        <v>43219</v>
      </c>
      <c r="C71" s="9">
        <v>21702</v>
      </c>
      <c r="D71" s="9">
        <v>1433</v>
      </c>
      <c r="E71" s="22">
        <f t="shared" si="6"/>
        <v>66354</v>
      </c>
      <c r="F71" s="9">
        <v>43623</v>
      </c>
      <c r="G71" s="9">
        <v>28040</v>
      </c>
      <c r="H71" s="9">
        <v>1578</v>
      </c>
      <c r="I71" s="22">
        <f t="shared" si="7"/>
        <v>73241</v>
      </c>
      <c r="J71" s="9">
        <f t="shared" si="8"/>
        <v>139595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</row>
    <row r="72" spans="1:55" s="15" customFormat="1" ht="19.5" customHeight="1" hidden="1">
      <c r="A72" s="18" t="s">
        <v>65</v>
      </c>
      <c r="B72" s="9">
        <v>44034</v>
      </c>
      <c r="C72" s="9">
        <v>14875</v>
      </c>
      <c r="D72" s="9">
        <v>1121</v>
      </c>
      <c r="E72" s="22">
        <v>60030</v>
      </c>
      <c r="F72" s="9">
        <v>44090</v>
      </c>
      <c r="G72" s="9">
        <v>17020</v>
      </c>
      <c r="H72" s="9">
        <v>1096</v>
      </c>
      <c r="I72" s="22">
        <v>62206</v>
      </c>
      <c r="J72" s="9">
        <v>122236</v>
      </c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</row>
    <row r="73" spans="1:55" s="15" customFormat="1" ht="19.5" customHeight="1" hidden="1">
      <c r="A73" s="18" t="s">
        <v>66</v>
      </c>
      <c r="B73" s="9">
        <v>51430</v>
      </c>
      <c r="C73" s="9">
        <v>15859</v>
      </c>
      <c r="D73" s="9">
        <v>1145</v>
      </c>
      <c r="E73" s="22">
        <f t="shared" si="6"/>
        <v>68434</v>
      </c>
      <c r="F73" s="9">
        <v>52046</v>
      </c>
      <c r="G73" s="9">
        <v>18237</v>
      </c>
      <c r="H73" s="9">
        <v>1103</v>
      </c>
      <c r="I73" s="22">
        <f t="shared" si="7"/>
        <v>71386</v>
      </c>
      <c r="J73" s="9">
        <f t="shared" si="8"/>
        <v>139820</v>
      </c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</row>
    <row r="74" spans="1:55" s="15" customFormat="1" ht="19.5" customHeight="1" hidden="1">
      <c r="A74" s="18" t="s">
        <v>67</v>
      </c>
      <c r="B74" s="9">
        <v>45630</v>
      </c>
      <c r="C74" s="9">
        <v>12248</v>
      </c>
      <c r="D74" s="9">
        <v>1028</v>
      </c>
      <c r="E74" s="22">
        <f t="shared" si="6"/>
        <v>58906</v>
      </c>
      <c r="F74" s="9">
        <v>41992</v>
      </c>
      <c r="G74" s="9">
        <v>16370</v>
      </c>
      <c r="H74" s="9">
        <v>1043</v>
      </c>
      <c r="I74" s="22">
        <f t="shared" si="7"/>
        <v>59405</v>
      </c>
      <c r="J74" s="9">
        <f t="shared" si="8"/>
        <v>118311</v>
      </c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</row>
    <row r="75" spans="1:55" s="15" customFormat="1" ht="19.5" customHeight="1" hidden="1">
      <c r="A75" s="18" t="s">
        <v>68</v>
      </c>
      <c r="B75" s="9">
        <v>45102</v>
      </c>
      <c r="C75" s="9">
        <v>11470</v>
      </c>
      <c r="D75" s="9">
        <v>1293</v>
      </c>
      <c r="E75" s="22">
        <f t="shared" si="6"/>
        <v>57865</v>
      </c>
      <c r="F75" s="9">
        <v>39985</v>
      </c>
      <c r="G75" s="9">
        <v>10670</v>
      </c>
      <c r="H75" s="9">
        <v>1206</v>
      </c>
      <c r="I75" s="22">
        <f t="shared" si="7"/>
        <v>51861</v>
      </c>
      <c r="J75" s="9">
        <f t="shared" si="8"/>
        <v>109726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</row>
    <row r="76" spans="1:55" s="15" customFormat="1" ht="19.5" customHeight="1" hidden="1">
      <c r="A76" s="18" t="s">
        <v>69</v>
      </c>
      <c r="B76" s="9">
        <v>43964</v>
      </c>
      <c r="C76" s="9">
        <v>22104</v>
      </c>
      <c r="D76" s="9">
        <v>1772</v>
      </c>
      <c r="E76" s="22">
        <f t="shared" si="6"/>
        <v>67840</v>
      </c>
      <c r="F76" s="9">
        <v>48650</v>
      </c>
      <c r="G76" s="9">
        <v>23204</v>
      </c>
      <c r="H76" s="9">
        <v>1840</v>
      </c>
      <c r="I76" s="22">
        <f t="shared" si="7"/>
        <v>73694</v>
      </c>
      <c r="J76" s="9">
        <f t="shared" si="8"/>
        <v>141534</v>
      </c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</row>
    <row r="77" spans="1:55" s="15" customFormat="1" ht="19.5" customHeight="1" hidden="1">
      <c r="A77" s="18" t="s">
        <v>70</v>
      </c>
      <c r="B77" s="9">
        <v>42520</v>
      </c>
      <c r="C77" s="9">
        <v>15831</v>
      </c>
      <c r="D77" s="9">
        <v>1872</v>
      </c>
      <c r="E77" s="22">
        <f t="shared" si="6"/>
        <v>60223</v>
      </c>
      <c r="F77" s="9">
        <v>41174</v>
      </c>
      <c r="G77" s="9">
        <v>19613</v>
      </c>
      <c r="H77" s="9">
        <v>1924</v>
      </c>
      <c r="I77" s="22">
        <f t="shared" si="7"/>
        <v>62711</v>
      </c>
      <c r="J77" s="9">
        <f t="shared" si="8"/>
        <v>122934</v>
      </c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</row>
    <row r="78" spans="1:55" s="15" customFormat="1" ht="19.5" customHeight="1" hidden="1">
      <c r="A78" s="18" t="s">
        <v>71</v>
      </c>
      <c r="B78" s="9">
        <v>40728</v>
      </c>
      <c r="C78" s="9">
        <v>13954</v>
      </c>
      <c r="D78" s="9">
        <v>1829</v>
      </c>
      <c r="E78" s="22">
        <f>SUM(B78:D78)</f>
        <v>56511</v>
      </c>
      <c r="F78" s="9">
        <v>39205</v>
      </c>
      <c r="G78" s="9">
        <v>15879</v>
      </c>
      <c r="H78" s="9">
        <v>1755</v>
      </c>
      <c r="I78" s="22">
        <f t="shared" si="7"/>
        <v>56839</v>
      </c>
      <c r="J78" s="9">
        <f t="shared" si="8"/>
        <v>113350</v>
      </c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</row>
    <row r="79" spans="1:55" s="30" customFormat="1" ht="21" customHeight="1">
      <c r="A79" s="28" t="s">
        <v>85</v>
      </c>
      <c r="B79" s="29">
        <f>SUM(B80:B91)</f>
        <v>509706</v>
      </c>
      <c r="C79" s="29">
        <f aca="true" t="shared" si="9" ref="C79:J79">SUM(C80:C91)</f>
        <v>163867</v>
      </c>
      <c r="D79" s="29">
        <f t="shared" si="9"/>
        <v>18284</v>
      </c>
      <c r="E79" s="29">
        <f t="shared" si="9"/>
        <v>691857</v>
      </c>
      <c r="F79" s="29">
        <f t="shared" si="9"/>
        <v>500369</v>
      </c>
      <c r="G79" s="29">
        <f t="shared" si="9"/>
        <v>187823</v>
      </c>
      <c r="H79" s="29">
        <f t="shared" si="9"/>
        <v>17965</v>
      </c>
      <c r="I79" s="29">
        <f t="shared" si="9"/>
        <v>706157</v>
      </c>
      <c r="J79" s="29">
        <f t="shared" si="9"/>
        <v>1398014</v>
      </c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</row>
    <row r="80" spans="1:55" s="33" customFormat="1" ht="19.5" customHeight="1" hidden="1">
      <c r="A80" s="34" t="s">
        <v>73</v>
      </c>
      <c r="B80" s="31">
        <v>39205</v>
      </c>
      <c r="C80" s="31">
        <v>6704</v>
      </c>
      <c r="D80" s="31">
        <v>1094</v>
      </c>
      <c r="E80" s="32">
        <f>SUM(B80:D80)</f>
        <v>47003</v>
      </c>
      <c r="F80" s="31">
        <v>37547</v>
      </c>
      <c r="G80" s="31">
        <v>9394</v>
      </c>
      <c r="H80" s="31">
        <v>1086</v>
      </c>
      <c r="I80" s="32">
        <f aca="true" t="shared" si="10" ref="I80:I85">SUM(F80:H80)</f>
        <v>48027</v>
      </c>
      <c r="J80" s="31">
        <f aca="true" t="shared" si="11" ref="J80:J85">E80+I80</f>
        <v>95030</v>
      </c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</row>
    <row r="81" spans="1:55" s="33" customFormat="1" ht="19.5" customHeight="1" hidden="1">
      <c r="A81" s="34" t="s">
        <v>74</v>
      </c>
      <c r="B81" s="31">
        <v>40496</v>
      </c>
      <c r="C81" s="31">
        <v>10088</v>
      </c>
      <c r="D81" s="31">
        <v>931</v>
      </c>
      <c r="E81" s="32">
        <f aca="true" t="shared" si="12" ref="E81:E86">SUM(B81:D81)</f>
        <v>51515</v>
      </c>
      <c r="F81" s="31">
        <v>44691</v>
      </c>
      <c r="G81" s="31">
        <v>10942</v>
      </c>
      <c r="H81" s="31">
        <v>958</v>
      </c>
      <c r="I81" s="32">
        <f t="shared" si="10"/>
        <v>56591</v>
      </c>
      <c r="J81" s="31">
        <f t="shared" si="11"/>
        <v>108106</v>
      </c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</row>
    <row r="82" spans="1:55" s="33" customFormat="1" ht="19.5" customHeight="1" hidden="1">
      <c r="A82" s="34" t="s">
        <v>75</v>
      </c>
      <c r="B82" s="31">
        <v>45624</v>
      </c>
      <c r="C82" s="31">
        <v>13410</v>
      </c>
      <c r="D82" s="31">
        <v>1588</v>
      </c>
      <c r="E82" s="32">
        <f t="shared" si="12"/>
        <v>60622</v>
      </c>
      <c r="F82" s="31">
        <v>40789</v>
      </c>
      <c r="G82" s="31">
        <v>12360</v>
      </c>
      <c r="H82" s="31">
        <v>1552</v>
      </c>
      <c r="I82" s="32">
        <f t="shared" si="10"/>
        <v>54701</v>
      </c>
      <c r="J82" s="31">
        <f t="shared" si="11"/>
        <v>115323</v>
      </c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</row>
    <row r="83" spans="1:55" s="33" customFormat="1" ht="19.5" customHeight="1" hidden="1">
      <c r="A83" s="34" t="s">
        <v>76</v>
      </c>
      <c r="B83" s="31">
        <v>42655</v>
      </c>
      <c r="C83" s="31">
        <v>18099</v>
      </c>
      <c r="D83" s="31">
        <v>1843</v>
      </c>
      <c r="E83" s="32">
        <f t="shared" si="12"/>
        <v>62597</v>
      </c>
      <c r="F83" s="31">
        <v>40428</v>
      </c>
      <c r="G83" s="31">
        <v>21768</v>
      </c>
      <c r="H83" s="31">
        <v>1793</v>
      </c>
      <c r="I83" s="32">
        <f t="shared" si="10"/>
        <v>63989</v>
      </c>
      <c r="J83" s="31">
        <f t="shared" si="11"/>
        <v>126586</v>
      </c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</row>
    <row r="84" spans="1:55" s="33" customFormat="1" ht="19.5" customHeight="1" hidden="1">
      <c r="A84" s="34" t="s">
        <v>77</v>
      </c>
      <c r="B84" s="31">
        <v>35796</v>
      </c>
      <c r="C84" s="31">
        <v>14055</v>
      </c>
      <c r="D84" s="31">
        <v>1445</v>
      </c>
      <c r="E84" s="32">
        <f t="shared" si="12"/>
        <v>51296</v>
      </c>
      <c r="F84" s="31">
        <v>37062</v>
      </c>
      <c r="G84" s="31">
        <v>19089</v>
      </c>
      <c r="H84" s="31">
        <v>1516</v>
      </c>
      <c r="I84" s="32">
        <f t="shared" si="10"/>
        <v>57667</v>
      </c>
      <c r="J84" s="31">
        <f t="shared" si="11"/>
        <v>108963</v>
      </c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</row>
    <row r="85" spans="1:55" s="33" customFormat="1" ht="19.5" customHeight="1" hidden="1">
      <c r="A85" s="34" t="s">
        <v>78</v>
      </c>
      <c r="B85" s="31">
        <v>41184</v>
      </c>
      <c r="C85" s="31">
        <v>11690</v>
      </c>
      <c r="D85" s="31">
        <v>1249</v>
      </c>
      <c r="E85" s="32">
        <f t="shared" si="12"/>
        <v>54123</v>
      </c>
      <c r="F85" s="31">
        <v>41778</v>
      </c>
      <c r="G85" s="31">
        <v>14278</v>
      </c>
      <c r="H85" s="31">
        <v>1240</v>
      </c>
      <c r="I85" s="32">
        <f t="shared" si="10"/>
        <v>57296</v>
      </c>
      <c r="J85" s="31">
        <f t="shared" si="11"/>
        <v>111419</v>
      </c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</row>
    <row r="86" spans="1:55" s="33" customFormat="1" ht="19.5" customHeight="1" hidden="1">
      <c r="A86" s="34" t="s">
        <v>79</v>
      </c>
      <c r="B86" s="31">
        <v>45687</v>
      </c>
      <c r="C86" s="31">
        <v>11853</v>
      </c>
      <c r="D86" s="31">
        <v>972</v>
      </c>
      <c r="E86" s="32">
        <f t="shared" si="12"/>
        <v>58512</v>
      </c>
      <c r="F86" s="31">
        <v>46271</v>
      </c>
      <c r="G86" s="31">
        <v>13759</v>
      </c>
      <c r="H86" s="31">
        <v>968</v>
      </c>
      <c r="I86" s="32">
        <f aca="true" t="shared" si="13" ref="I86:I91">SUM(F86:H86)</f>
        <v>60998</v>
      </c>
      <c r="J86" s="31">
        <f aca="true" t="shared" si="14" ref="J86:J91">E86+I86</f>
        <v>119510</v>
      </c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</row>
    <row r="87" spans="1:55" s="33" customFormat="1" ht="19.5" customHeight="1" hidden="1">
      <c r="A87" s="34" t="s">
        <v>80</v>
      </c>
      <c r="B87" s="31">
        <v>45547</v>
      </c>
      <c r="C87" s="31">
        <v>13531</v>
      </c>
      <c r="D87" s="31">
        <v>1275</v>
      </c>
      <c r="E87" s="32">
        <f>SUM(B87:D87)</f>
        <v>60353</v>
      </c>
      <c r="F87" s="31">
        <v>42450</v>
      </c>
      <c r="G87" s="31">
        <v>16300</v>
      </c>
      <c r="H87" s="31">
        <v>1273</v>
      </c>
      <c r="I87" s="32">
        <f t="shared" si="13"/>
        <v>60023</v>
      </c>
      <c r="J87" s="31">
        <f t="shared" si="14"/>
        <v>120376</v>
      </c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</row>
    <row r="88" spans="1:55" s="33" customFormat="1" ht="19.5" customHeight="1" hidden="1">
      <c r="A88" s="34" t="s">
        <v>81</v>
      </c>
      <c r="B88" s="31">
        <v>44206</v>
      </c>
      <c r="C88" s="31">
        <v>12499</v>
      </c>
      <c r="D88" s="31">
        <v>1501</v>
      </c>
      <c r="E88" s="32">
        <f>SUM(B88:D88)</f>
        <v>58206</v>
      </c>
      <c r="F88" s="31">
        <v>41490</v>
      </c>
      <c r="G88" s="31">
        <v>10903</v>
      </c>
      <c r="H88" s="31">
        <v>1361</v>
      </c>
      <c r="I88" s="32">
        <f t="shared" si="13"/>
        <v>53754</v>
      </c>
      <c r="J88" s="31">
        <f t="shared" si="14"/>
        <v>111960</v>
      </c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</row>
    <row r="89" spans="1:55" s="33" customFormat="1" ht="19.5" customHeight="1" hidden="1">
      <c r="A89" s="34" t="s">
        <v>82</v>
      </c>
      <c r="B89" s="31">
        <v>45316</v>
      </c>
      <c r="C89" s="31">
        <v>15883</v>
      </c>
      <c r="D89" s="31">
        <v>1856</v>
      </c>
      <c r="E89" s="32">
        <f>SUM(B89:D89)</f>
        <v>63055</v>
      </c>
      <c r="F89" s="31">
        <v>47468</v>
      </c>
      <c r="G89" s="31">
        <v>18747</v>
      </c>
      <c r="H89" s="31">
        <v>1857</v>
      </c>
      <c r="I89" s="32">
        <f t="shared" si="13"/>
        <v>68072</v>
      </c>
      <c r="J89" s="31">
        <f t="shared" si="14"/>
        <v>131127</v>
      </c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</row>
    <row r="90" spans="1:55" s="33" customFormat="1" ht="19.5" customHeight="1" hidden="1">
      <c r="A90" s="34" t="s">
        <v>83</v>
      </c>
      <c r="B90" s="31">
        <v>44234</v>
      </c>
      <c r="C90" s="31">
        <v>18147</v>
      </c>
      <c r="D90" s="31">
        <v>2489</v>
      </c>
      <c r="E90" s="32">
        <f>SUM(B90:D90)</f>
        <v>64870</v>
      </c>
      <c r="F90" s="31">
        <v>42248</v>
      </c>
      <c r="G90" s="31">
        <v>19656</v>
      </c>
      <c r="H90" s="31">
        <v>2442</v>
      </c>
      <c r="I90" s="32">
        <f>SUM(F90:H90)</f>
        <v>64346</v>
      </c>
      <c r="J90" s="31">
        <f t="shared" si="14"/>
        <v>129216</v>
      </c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</row>
    <row r="91" spans="1:55" s="33" customFormat="1" ht="19.5" customHeight="1" hidden="1">
      <c r="A91" s="34" t="s">
        <v>84</v>
      </c>
      <c r="B91" s="31">
        <v>39756</v>
      </c>
      <c r="C91" s="31">
        <v>17908</v>
      </c>
      <c r="D91" s="31">
        <v>2041</v>
      </c>
      <c r="E91" s="32">
        <f>SUM(B91:D91)</f>
        <v>59705</v>
      </c>
      <c r="F91" s="31">
        <v>38147</v>
      </c>
      <c r="G91" s="31">
        <v>20627</v>
      </c>
      <c r="H91" s="31">
        <v>1919</v>
      </c>
      <c r="I91" s="32">
        <f t="shared" si="13"/>
        <v>60693</v>
      </c>
      <c r="J91" s="31">
        <f t="shared" si="14"/>
        <v>120398</v>
      </c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</row>
    <row r="92" spans="1:55" s="27" customFormat="1" ht="21" customHeight="1">
      <c r="A92" s="25" t="s">
        <v>86</v>
      </c>
      <c r="B92" s="26">
        <f aca="true" t="shared" si="15" ref="B92:J92">SUM(B93:B104)</f>
        <v>390101</v>
      </c>
      <c r="C92" s="26">
        <f t="shared" si="15"/>
        <v>161518</v>
      </c>
      <c r="D92" s="26">
        <f t="shared" si="15"/>
        <v>15164</v>
      </c>
      <c r="E92" s="26">
        <f t="shared" si="15"/>
        <v>566783</v>
      </c>
      <c r="F92" s="26">
        <f t="shared" si="15"/>
        <v>381645</v>
      </c>
      <c r="G92" s="26">
        <f t="shared" si="15"/>
        <v>174793</v>
      </c>
      <c r="H92" s="26">
        <f t="shared" si="15"/>
        <v>15070</v>
      </c>
      <c r="I92" s="26">
        <f t="shared" si="15"/>
        <v>571508</v>
      </c>
      <c r="J92" s="26">
        <f t="shared" si="15"/>
        <v>1138291</v>
      </c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</row>
    <row r="93" spans="1:55" s="33" customFormat="1" ht="19.5" customHeight="1">
      <c r="A93" s="34" t="s">
        <v>73</v>
      </c>
      <c r="B93" s="44">
        <v>40636</v>
      </c>
      <c r="C93" s="44">
        <v>12257</v>
      </c>
      <c r="D93" s="44">
        <v>1197</v>
      </c>
      <c r="E93" s="32">
        <f>SUM(B93:D93)</f>
        <v>54090</v>
      </c>
      <c r="F93" s="44">
        <v>34769</v>
      </c>
      <c r="G93" s="44">
        <v>14054</v>
      </c>
      <c r="H93" s="44">
        <v>1172</v>
      </c>
      <c r="I93" s="32">
        <f aca="true" t="shared" si="16" ref="I93:I105">SUM(F93:H93)</f>
        <v>49995</v>
      </c>
      <c r="J93" s="31">
        <f aca="true" t="shared" si="17" ref="J93:J104">E93+I93</f>
        <v>104085</v>
      </c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</row>
    <row r="94" spans="1:55" s="33" customFormat="1" ht="19.5" customHeight="1">
      <c r="A94" s="34" t="s">
        <v>74</v>
      </c>
      <c r="B94" s="44">
        <v>33633</v>
      </c>
      <c r="C94" s="44">
        <v>13984</v>
      </c>
      <c r="D94" s="44">
        <v>1289</v>
      </c>
      <c r="E94" s="32">
        <f aca="true" t="shared" si="18" ref="E94:E99">SUM(B94:D94)</f>
        <v>48906</v>
      </c>
      <c r="F94" s="44">
        <v>42863</v>
      </c>
      <c r="G94" s="44">
        <v>16120</v>
      </c>
      <c r="H94" s="44">
        <v>1370</v>
      </c>
      <c r="I94" s="32">
        <f t="shared" si="16"/>
        <v>60353</v>
      </c>
      <c r="J94" s="31">
        <f t="shared" si="17"/>
        <v>109259</v>
      </c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</row>
    <row r="95" spans="1:55" s="33" customFormat="1" ht="19.5" customHeight="1">
      <c r="A95" s="34" t="s">
        <v>75</v>
      </c>
      <c r="B95" s="44">
        <v>41933</v>
      </c>
      <c r="C95" s="44">
        <v>17800</v>
      </c>
      <c r="D95" s="44">
        <v>1996</v>
      </c>
      <c r="E95" s="32">
        <f t="shared" si="18"/>
        <v>61729</v>
      </c>
      <c r="F95" s="44">
        <v>37978</v>
      </c>
      <c r="G95" s="44">
        <v>16502</v>
      </c>
      <c r="H95" s="32">
        <v>1952</v>
      </c>
      <c r="I95" s="32">
        <f t="shared" si="16"/>
        <v>56432</v>
      </c>
      <c r="J95" s="31">
        <f t="shared" si="17"/>
        <v>118161</v>
      </c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</row>
    <row r="96" spans="1:55" s="33" customFormat="1" ht="19.5" customHeight="1">
      <c r="A96" s="34" t="s">
        <v>76</v>
      </c>
      <c r="B96" s="44">
        <v>40875</v>
      </c>
      <c r="C96" s="44">
        <v>25661</v>
      </c>
      <c r="D96" s="44">
        <v>2376</v>
      </c>
      <c r="E96" s="32">
        <f t="shared" si="18"/>
        <v>68912</v>
      </c>
      <c r="F96" s="32">
        <v>41101</v>
      </c>
      <c r="G96" s="44">
        <v>26329</v>
      </c>
      <c r="H96" s="44">
        <v>2348</v>
      </c>
      <c r="I96" s="32">
        <f t="shared" si="16"/>
        <v>69778</v>
      </c>
      <c r="J96" s="31">
        <f>E96+I96</f>
        <v>138690</v>
      </c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</row>
    <row r="97" spans="1:55" s="33" customFormat="1" ht="19.5" customHeight="1">
      <c r="A97" s="34" t="s">
        <v>77</v>
      </c>
      <c r="B97" s="31">
        <v>42633</v>
      </c>
      <c r="C97" s="31">
        <v>21706</v>
      </c>
      <c r="D97" s="31">
        <v>2008</v>
      </c>
      <c r="E97" s="32">
        <f t="shared" si="18"/>
        <v>66347</v>
      </c>
      <c r="F97" s="31">
        <v>40933</v>
      </c>
      <c r="G97" s="31">
        <v>24361</v>
      </c>
      <c r="H97" s="31">
        <v>2002</v>
      </c>
      <c r="I97" s="32">
        <f t="shared" si="16"/>
        <v>67296</v>
      </c>
      <c r="J97" s="31">
        <f t="shared" si="17"/>
        <v>133643</v>
      </c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</row>
    <row r="98" spans="1:55" s="33" customFormat="1" ht="19.5" customHeight="1">
      <c r="A98" s="34" t="s">
        <v>78</v>
      </c>
      <c r="B98" s="31">
        <v>47521</v>
      </c>
      <c r="C98" s="31">
        <v>15673</v>
      </c>
      <c r="D98" s="31">
        <v>1772</v>
      </c>
      <c r="E98" s="32">
        <f t="shared" si="18"/>
        <v>64966</v>
      </c>
      <c r="F98" s="31">
        <v>48257</v>
      </c>
      <c r="G98" s="31">
        <v>20790</v>
      </c>
      <c r="H98" s="31">
        <v>1835</v>
      </c>
      <c r="I98" s="32">
        <f t="shared" si="16"/>
        <v>70882</v>
      </c>
      <c r="J98" s="31">
        <f t="shared" si="17"/>
        <v>135848</v>
      </c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</row>
    <row r="99" spans="1:55" s="33" customFormat="1" ht="19.5" customHeight="1">
      <c r="A99" s="34" t="s">
        <v>79</v>
      </c>
      <c r="B99" s="31">
        <v>49420</v>
      </c>
      <c r="C99" s="31">
        <v>19072</v>
      </c>
      <c r="D99" s="31">
        <v>1488</v>
      </c>
      <c r="E99" s="32">
        <f t="shared" si="18"/>
        <v>69980</v>
      </c>
      <c r="F99" s="31">
        <v>49525</v>
      </c>
      <c r="G99" s="31">
        <v>20642</v>
      </c>
      <c r="H99" s="31">
        <v>1430</v>
      </c>
      <c r="I99" s="32">
        <f t="shared" si="16"/>
        <v>71597</v>
      </c>
      <c r="J99" s="31">
        <f t="shared" si="17"/>
        <v>141577</v>
      </c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</row>
    <row r="100" spans="1:55" s="33" customFormat="1" ht="19.5" customHeight="1">
      <c r="A100" s="34" t="s">
        <v>80</v>
      </c>
      <c r="B100" s="31">
        <v>47650</v>
      </c>
      <c r="C100" s="31">
        <v>17794</v>
      </c>
      <c r="D100" s="31">
        <v>1342</v>
      </c>
      <c r="E100" s="32">
        <f aca="true" t="shared" si="19" ref="E100:E105">SUM(B100:D100)</f>
        <v>66786</v>
      </c>
      <c r="F100" s="31">
        <v>44585</v>
      </c>
      <c r="G100" s="31">
        <v>20454</v>
      </c>
      <c r="H100" s="31">
        <v>1348</v>
      </c>
      <c r="I100" s="32">
        <f t="shared" si="16"/>
        <v>66387</v>
      </c>
      <c r="J100" s="31">
        <f t="shared" si="17"/>
        <v>133173</v>
      </c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</row>
    <row r="101" spans="1:55" s="33" customFormat="1" ht="19.5" customHeight="1">
      <c r="A101" s="34" t="s">
        <v>81</v>
      </c>
      <c r="B101" s="31">
        <v>45800</v>
      </c>
      <c r="C101" s="31">
        <v>17571</v>
      </c>
      <c r="D101" s="31">
        <v>1696</v>
      </c>
      <c r="E101" s="45">
        <f t="shared" si="19"/>
        <v>65067</v>
      </c>
      <c r="F101" s="31">
        <v>41634</v>
      </c>
      <c r="G101" s="31">
        <v>15541</v>
      </c>
      <c r="H101" s="31">
        <v>1613</v>
      </c>
      <c r="I101" s="45">
        <f>SUM(F101:H101)</f>
        <v>58788</v>
      </c>
      <c r="J101" s="31">
        <f>I101+E101</f>
        <v>123855</v>
      </c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</row>
    <row r="102" spans="1:55" s="33" customFormat="1" ht="19.5" customHeight="1" hidden="1">
      <c r="A102" s="34" t="s">
        <v>82</v>
      </c>
      <c r="B102" s="31"/>
      <c r="C102" s="31"/>
      <c r="D102" s="31"/>
      <c r="E102" s="32">
        <f t="shared" si="19"/>
        <v>0</v>
      </c>
      <c r="F102" s="31"/>
      <c r="G102" s="31"/>
      <c r="H102" s="31"/>
      <c r="I102" s="32">
        <f t="shared" si="16"/>
        <v>0</v>
      </c>
      <c r="J102" s="31">
        <f t="shared" si="17"/>
        <v>0</v>
      </c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</row>
    <row r="103" spans="1:55" s="33" customFormat="1" ht="19.5" customHeight="1" hidden="1">
      <c r="A103" s="34" t="s">
        <v>83</v>
      </c>
      <c r="B103" s="31"/>
      <c r="C103" s="31"/>
      <c r="D103" s="31"/>
      <c r="E103" s="32">
        <f t="shared" si="19"/>
        <v>0</v>
      </c>
      <c r="F103" s="31"/>
      <c r="G103" s="31"/>
      <c r="H103" s="31"/>
      <c r="I103" s="32">
        <f t="shared" si="16"/>
        <v>0</v>
      </c>
      <c r="J103" s="31">
        <f t="shared" si="17"/>
        <v>0</v>
      </c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</row>
    <row r="104" spans="1:55" s="33" customFormat="1" ht="19.5" customHeight="1" hidden="1">
      <c r="A104" s="34" t="s">
        <v>84</v>
      </c>
      <c r="B104" s="31"/>
      <c r="C104" s="31"/>
      <c r="D104" s="31"/>
      <c r="E104" s="32">
        <f t="shared" si="19"/>
        <v>0</v>
      </c>
      <c r="F104" s="31"/>
      <c r="G104" s="31"/>
      <c r="H104" s="31"/>
      <c r="I104" s="32">
        <f t="shared" si="16"/>
        <v>0</v>
      </c>
      <c r="J104" s="31">
        <f t="shared" si="17"/>
        <v>0</v>
      </c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</row>
    <row r="105" spans="1:55" s="10" customFormat="1" ht="25.5" customHeight="1">
      <c r="A105" s="6" t="s">
        <v>72</v>
      </c>
      <c r="B105" s="9">
        <f>SUM(B7:B14,B27,B40,B53,B66,B79,B92)</f>
        <v>4735804</v>
      </c>
      <c r="C105" s="9">
        <f aca="true" t="shared" si="20" ref="C105:H105">SUM(C7:C14,C27,C40,C53,C66,C79,C92)</f>
        <v>1181411</v>
      </c>
      <c r="D105" s="9">
        <f t="shared" si="20"/>
        <v>90974</v>
      </c>
      <c r="E105" s="9">
        <f t="shared" si="19"/>
        <v>6008189</v>
      </c>
      <c r="F105" s="9">
        <f>SUM(F7:F14,F27,F40,F53,F66,F79,F92)</f>
        <v>4736873</v>
      </c>
      <c r="G105" s="9">
        <f t="shared" si="20"/>
        <v>1250124</v>
      </c>
      <c r="H105" s="9">
        <f t="shared" si="20"/>
        <v>90638</v>
      </c>
      <c r="I105" s="9">
        <f t="shared" si="16"/>
        <v>6077635</v>
      </c>
      <c r="J105" s="9">
        <f>E105+I105</f>
        <v>12085824</v>
      </c>
      <c r="K105" s="43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</row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  <row r="119" s="2" customFormat="1" ht="14.25"/>
    <row r="120" s="2" customFormat="1" ht="14.25"/>
    <row r="121" s="2" customFormat="1" ht="14.25"/>
    <row r="122" s="2" customFormat="1" ht="14.25"/>
    <row r="123" s="2" customFormat="1" ht="14.25"/>
    <row r="124" s="2" customFormat="1" ht="14.25"/>
    <row r="125" s="2" customFormat="1" ht="14.25"/>
    <row r="126" s="2" customFormat="1" ht="14.25"/>
    <row r="127" s="2" customFormat="1" ht="14.25"/>
    <row r="128" s="2" customFormat="1" ht="14.25"/>
    <row r="129" s="2" customFormat="1" ht="14.25"/>
    <row r="130" s="2" customFormat="1" ht="14.25"/>
    <row r="131" s="2" customFormat="1" ht="14.25"/>
    <row r="132" s="2" customFormat="1" ht="14.25"/>
    <row r="133" s="2" customFormat="1" ht="14.25"/>
    <row r="134" s="2" customFormat="1" ht="14.25"/>
    <row r="135" s="2" customFormat="1" ht="14.25"/>
    <row r="136" s="2" customFormat="1" ht="14.25"/>
    <row r="137" s="2" customFormat="1" ht="14.25"/>
    <row r="138" s="2" customFormat="1" ht="14.25"/>
    <row r="139" s="2" customFormat="1" ht="14.25"/>
    <row r="140" s="2" customFormat="1" ht="14.25"/>
    <row r="141" s="2" customFormat="1" ht="14.25"/>
    <row r="142" s="2" customFormat="1" ht="14.25"/>
    <row r="143" s="2" customFormat="1" ht="14.25"/>
    <row r="144" s="2" customFormat="1" ht="14.25"/>
    <row r="145" s="2" customFormat="1" ht="14.25"/>
    <row r="146" s="2" customFormat="1" ht="14.25"/>
    <row r="147" s="2" customFormat="1" ht="14.25"/>
    <row r="148" s="2" customFormat="1" ht="14.25"/>
    <row r="149" s="2" customFormat="1" ht="14.25"/>
    <row r="150" s="2" customFormat="1" ht="14.25"/>
    <row r="151" s="2" customFormat="1" ht="14.25"/>
    <row r="152" s="2" customFormat="1" ht="14.25"/>
    <row r="153" s="2" customFormat="1" ht="14.25"/>
    <row r="154" s="2" customFormat="1" ht="14.25"/>
    <row r="155" s="2" customFormat="1" ht="14.25"/>
    <row r="156" s="2" customFormat="1" ht="14.25"/>
    <row r="157" s="2" customFormat="1" ht="14.25"/>
    <row r="158" s="2" customFormat="1" ht="14.25"/>
    <row r="159" s="2" customFormat="1" ht="14.25"/>
    <row r="160" s="2" customFormat="1" ht="14.25"/>
    <row r="161" s="2" customFormat="1" ht="14.25"/>
    <row r="162" s="2" customFormat="1" ht="14.25"/>
    <row r="163" s="2" customFormat="1" ht="14.25"/>
    <row r="164" s="2" customFormat="1" ht="14.25"/>
    <row r="165" s="2" customFormat="1" ht="14.25"/>
    <row r="166" s="2" customFormat="1" ht="14.25"/>
    <row r="167" s="2" customFormat="1" ht="14.25"/>
    <row r="168" s="2" customFormat="1" ht="14.25"/>
    <row r="169" s="2" customFormat="1" ht="14.25"/>
    <row r="170" s="2" customFormat="1" ht="14.25"/>
    <row r="171" s="2" customFormat="1" ht="14.25"/>
    <row r="172" s="2" customFormat="1" ht="14.25"/>
    <row r="173" s="2" customFormat="1" ht="14.25"/>
    <row r="174" s="2" customFormat="1" ht="14.25"/>
    <row r="175" s="2" customFormat="1" ht="14.25"/>
    <row r="176" s="2" customFormat="1" ht="14.25"/>
    <row r="177" s="2" customFormat="1" ht="14.25"/>
    <row r="178" s="2" customFormat="1" ht="14.25"/>
    <row r="179" s="2" customFormat="1" ht="14.25"/>
    <row r="180" s="2" customFormat="1" ht="14.25"/>
    <row r="181" s="2" customFormat="1" ht="14.25"/>
    <row r="182" s="2" customFormat="1" ht="14.25"/>
    <row r="183" s="2" customFormat="1" ht="14.25"/>
    <row r="184" s="2" customFormat="1" ht="14.25"/>
    <row r="185" s="2" customFormat="1" ht="14.25"/>
    <row r="186" s="2" customFormat="1" ht="14.25"/>
    <row r="187" s="2" customFormat="1" ht="14.25"/>
    <row r="188" s="2" customFormat="1" ht="14.25"/>
    <row r="189" s="2" customFormat="1" ht="14.25"/>
    <row r="190" s="2" customFormat="1" ht="14.25"/>
    <row r="191" s="2" customFormat="1" ht="14.25"/>
    <row r="192" s="2" customFormat="1" ht="14.25"/>
    <row r="193" s="2" customFormat="1" ht="14.25"/>
    <row r="194" s="2" customFormat="1" ht="14.25"/>
    <row r="195" s="2" customFormat="1" ht="14.25"/>
    <row r="196" s="2" customFormat="1" ht="14.25"/>
    <row r="197" s="2" customFormat="1" ht="14.25"/>
    <row r="198" s="2" customFormat="1" ht="14.25"/>
    <row r="199" s="2" customFormat="1" ht="14.25"/>
    <row r="200" s="2" customFormat="1" ht="14.25"/>
    <row r="201" s="2" customFormat="1" ht="14.25"/>
    <row r="202" s="2" customFormat="1" ht="14.25"/>
    <row r="203" s="2" customFormat="1" ht="14.25"/>
    <row r="204" s="2" customFormat="1" ht="14.25"/>
    <row r="205" s="2" customFormat="1" ht="14.25"/>
    <row r="206" s="2" customFormat="1" ht="14.25"/>
    <row r="207" s="2" customFormat="1" ht="14.25"/>
    <row r="208" s="2" customFormat="1" ht="14.25"/>
    <row r="209" s="2" customFormat="1" ht="14.25"/>
    <row r="210" s="2" customFormat="1" ht="14.25"/>
    <row r="211" s="2" customFormat="1" ht="14.25"/>
    <row r="212" s="2" customFormat="1" ht="14.25"/>
  </sheetData>
  <mergeCells count="5">
    <mergeCell ref="A1:J1"/>
    <mergeCell ref="A5:A6"/>
    <mergeCell ref="B5:E5"/>
    <mergeCell ref="F5:I5"/>
    <mergeCell ref="J5:J6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2014-04-30T08:04:09Z</cp:lastPrinted>
  <dcterms:created xsi:type="dcterms:W3CDTF">1997-01-14T01:50:29Z</dcterms:created>
  <dcterms:modified xsi:type="dcterms:W3CDTF">2014-10-27T06:23:55Z</dcterms:modified>
  <cp:category/>
  <cp:version/>
  <cp:contentType/>
  <cp:contentStatus/>
</cp:coreProperties>
</file>