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Sheet1" sheetId="1" r:id="rId1"/>
    <sheet name="Sheet2" sheetId="2" r:id="rId2"/>
    <sheet name="Sheet3" sheetId="3" r:id="rId3"/>
  </sheets>
  <definedNames>
    <definedName name="_xlnm.Print_Area" localSheetId="0">'Sheet1'!$A$1:$M$181</definedName>
    <definedName name="_xlnm.Print_Titles" localSheetId="0">'Sheet1'!$1:$2</definedName>
  </definedNames>
  <calcPr fullCalcOnLoad="1"/>
</workbook>
</file>

<file path=xl/sharedStrings.xml><?xml version="1.0" encoding="utf-8"?>
<sst xmlns="http://schemas.openxmlformats.org/spreadsheetml/2006/main" count="249" uniqueCount="74">
  <si>
    <t>開放大陸地區人民來臺觀光統計表</t>
  </si>
  <si>
    <t>年度</t>
  </si>
  <si>
    <t>申請</t>
  </si>
  <si>
    <t>核准</t>
  </si>
  <si>
    <t>入境</t>
  </si>
  <si>
    <t>出境</t>
  </si>
  <si>
    <t>男</t>
  </si>
  <si>
    <t>女</t>
  </si>
  <si>
    <t>小計</t>
  </si>
  <si>
    <t>91年</t>
  </si>
  <si>
    <t>92年</t>
  </si>
  <si>
    <t>93年</t>
  </si>
  <si>
    <t>94年</t>
  </si>
  <si>
    <t>95年</t>
  </si>
  <si>
    <t>96年</t>
  </si>
  <si>
    <t>97年</t>
  </si>
  <si>
    <t>98年</t>
  </si>
  <si>
    <r>
      <t>99</t>
    </r>
    <r>
      <rPr>
        <sz val="10"/>
        <rFont val="細明體"/>
        <family val="3"/>
      </rPr>
      <t>年</t>
    </r>
  </si>
  <si>
    <r>
      <t>100</t>
    </r>
    <r>
      <rPr>
        <b/>
        <sz val="10"/>
        <rFont val="細明體"/>
        <family val="3"/>
      </rPr>
      <t>年</t>
    </r>
  </si>
  <si>
    <t>101.10</t>
  </si>
  <si>
    <r>
      <t>※大陸地區人民來臺觀光</t>
    </r>
    <r>
      <rPr>
        <sz val="12"/>
        <color indexed="10"/>
        <rFont val="標楷體"/>
        <family val="4"/>
      </rPr>
      <t>第一類</t>
    </r>
    <r>
      <rPr>
        <sz val="12"/>
        <rFont val="標楷體"/>
        <family val="4"/>
      </rPr>
      <t>統計表</t>
    </r>
  </si>
  <si>
    <r>
      <t>98年</t>
    </r>
  </si>
  <si>
    <t>99年</t>
  </si>
  <si>
    <r>
      <t>※大陸地區人民來臺</t>
    </r>
    <r>
      <rPr>
        <sz val="12"/>
        <color indexed="10"/>
        <rFont val="標楷體"/>
        <family val="4"/>
      </rPr>
      <t>個人旅遊</t>
    </r>
    <r>
      <rPr>
        <sz val="12"/>
        <rFont val="標楷體"/>
        <family val="4"/>
      </rPr>
      <t>統計表</t>
    </r>
  </si>
  <si>
    <t>100年6月</t>
  </si>
  <si>
    <t>100年7月</t>
  </si>
  <si>
    <t>100年8月</t>
  </si>
  <si>
    <t>100年9月</t>
  </si>
  <si>
    <t>100年10月</t>
  </si>
  <si>
    <t>100年11月</t>
  </si>
  <si>
    <t>100年12月</t>
  </si>
  <si>
    <t>說明:</t>
  </si>
  <si>
    <t>一、依《大陸地區人民來臺從事觀光活動許可辦法》第3條規定，自91年1月1日起開放第三類人士來</t>
  </si>
  <si>
    <t>　　臺，91年5月10日起開放第二類人士來臺，並於97年7月18日起開放第一類人士來臺。</t>
  </si>
  <si>
    <r>
      <t>　　　　</t>
    </r>
    <r>
      <rPr>
        <sz val="10"/>
        <rFont val="Times New Roman"/>
        <family val="1"/>
      </rPr>
      <t xml:space="preserve">      (</t>
    </r>
    <r>
      <rPr>
        <sz val="10"/>
        <rFont val="標楷體"/>
        <family val="4"/>
      </rPr>
      <t>一</t>
    </r>
    <r>
      <rPr>
        <sz val="10"/>
        <rFont val="Times New Roman"/>
        <family val="1"/>
      </rPr>
      <t>)</t>
    </r>
    <r>
      <rPr>
        <sz val="10"/>
        <rFont val="標楷體"/>
        <family val="4"/>
      </rPr>
      <t>第一、二類有</t>
    </r>
  </si>
  <si>
    <t>　　　　　　  １．有固定正當職業者或學生。</t>
  </si>
  <si>
    <t>　　　　　　  ２．有等值新臺幣二十萬元以上之存款，並備有大陸地區金融機構出具之證明者。</t>
  </si>
  <si>
    <t>　　　　　　  ３．其他經大陸地區機關出具之證明文件。</t>
  </si>
  <si>
    <r>
      <t>　　　　</t>
    </r>
    <r>
      <rPr>
        <sz val="10"/>
        <rFont val="Times New Roman"/>
        <family val="1"/>
      </rPr>
      <t xml:space="preserve">     (</t>
    </r>
    <r>
      <rPr>
        <sz val="10"/>
        <rFont val="標楷體"/>
        <family val="4"/>
      </rPr>
      <t>二</t>
    </r>
    <r>
      <rPr>
        <sz val="10"/>
        <rFont val="Times New Roman"/>
        <family val="1"/>
      </rPr>
      <t>)</t>
    </r>
    <r>
      <rPr>
        <sz val="10"/>
        <rFont val="標楷體"/>
        <family val="4"/>
      </rPr>
      <t>第三類有</t>
    </r>
  </si>
  <si>
    <t>　　　　　　  １．赴國外留學、旅居國外取得當地永久居留權或旅居國外一年以上且領有工作證明者</t>
  </si>
  <si>
    <t>　　　　　　　　及其隨行之旅居國外配偶或直系血親。</t>
  </si>
  <si>
    <t>　　　　　　  ２．赴香港、澳門留學、旅居香港、澳門取得當地永久居留權或旅居香港、澳門一年以</t>
  </si>
  <si>
    <t>　　　　　　　　上且領有工作證明者及其隨行之旅居香港、澳門配偶或直系血親。</t>
  </si>
  <si>
    <t>二、依《大陸地區人民來臺從事觀光活動許可辦法》第3條之1規定，於100年6月22日起開放來臺個人旅遊。</t>
  </si>
  <si>
    <t>(一)年滿20歲且具有下列財力證明之一：</t>
  </si>
  <si>
    <t xml:space="preserve">    １．相當新臺幣20萬元之銀行或金融機構存款。</t>
  </si>
  <si>
    <t xml:space="preserve">    ２．持有大陸銀行或金融機關核發之金卡。</t>
  </si>
  <si>
    <t xml:space="preserve">    ３．年工資所得相當新臺幣50萬元。</t>
  </si>
  <si>
    <t xml:space="preserve">          具備上述資格者之直系血親及配偶檢附戶口簿及親屬關係證明可隨行來臺。</t>
  </si>
  <si>
    <t>(二)年滿18歲以上之在學學生。未成年學生(18至20歲)須再附直系血親尊親屬同意書。</t>
  </si>
  <si>
    <t>100年
(6~12月)</t>
  </si>
  <si>
    <t>101.10</t>
  </si>
  <si>
    <r>
      <t>101</t>
    </r>
    <r>
      <rPr>
        <sz val="10"/>
        <rFont val="細明體"/>
        <family val="3"/>
      </rPr>
      <t>年</t>
    </r>
  </si>
  <si>
    <r>
      <t>103</t>
    </r>
    <r>
      <rPr>
        <b/>
        <sz val="10"/>
        <rFont val="細明體"/>
        <family val="3"/>
      </rPr>
      <t>年</t>
    </r>
  </si>
  <si>
    <r>
      <t>1</t>
    </r>
    <r>
      <rPr>
        <sz val="10"/>
        <color indexed="12"/>
        <rFont val="細明體"/>
        <family val="3"/>
      </rPr>
      <t>月</t>
    </r>
  </si>
  <si>
    <r>
      <t>2</t>
    </r>
    <r>
      <rPr>
        <sz val="10"/>
        <color indexed="12"/>
        <rFont val="細明體"/>
        <family val="3"/>
      </rPr>
      <t>月</t>
    </r>
  </si>
  <si>
    <r>
      <t>3月</t>
    </r>
  </si>
  <si>
    <r>
      <t>4月</t>
    </r>
  </si>
  <si>
    <r>
      <t>5月</t>
    </r>
  </si>
  <si>
    <r>
      <t>6月</t>
    </r>
  </si>
  <si>
    <r>
      <t>7月</t>
    </r>
  </si>
  <si>
    <r>
      <t>8月</t>
    </r>
  </si>
  <si>
    <r>
      <t>9月</t>
    </r>
  </si>
  <si>
    <r>
      <t>10月</t>
    </r>
  </si>
  <si>
    <r>
      <t>11月</t>
    </r>
  </si>
  <si>
    <r>
      <t>12月</t>
    </r>
  </si>
  <si>
    <r>
      <t>102</t>
    </r>
    <r>
      <rPr>
        <sz val="10"/>
        <rFont val="細明體"/>
        <family val="3"/>
      </rPr>
      <t>年</t>
    </r>
  </si>
  <si>
    <r>
      <t>102</t>
    </r>
    <r>
      <rPr>
        <sz val="10"/>
        <rFont val="細明體"/>
        <family val="3"/>
      </rPr>
      <t>年</t>
    </r>
  </si>
  <si>
    <r>
      <t>※大陸地區人民來臺觀光統計表（</t>
    </r>
    <r>
      <rPr>
        <sz val="12"/>
        <color indexed="10"/>
        <rFont val="標楷體"/>
        <family val="4"/>
      </rPr>
      <t>含第一、二、三類及個人旅遊</t>
    </r>
    <r>
      <rPr>
        <sz val="12"/>
        <rFont val="標楷體"/>
        <family val="4"/>
      </rPr>
      <t>）</t>
    </r>
  </si>
  <si>
    <t xml:space="preserve">資料來源:本署入出國事務組 </t>
  </si>
  <si>
    <t>合計</t>
  </si>
  <si>
    <t>合計</t>
  </si>
  <si>
    <t>合計</t>
  </si>
  <si>
    <t>統計日期：103年9月30日止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</si>
</sst>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_-;_-@_-"/>
    <numFmt numFmtId="177" formatCode="_-* #,##0.00_-;\-* #,##0.00_-;_-* \-??_-;_-@_-"/>
    <numFmt numFmtId="178" formatCode="[&lt;&gt;0]#,###;\-"/>
  </numFmts>
  <fonts count="23">
    <font>
      <sz val="12"/>
      <name val="新細明體"/>
      <family val="1"/>
    </font>
    <font>
      <sz val="9"/>
      <name val="新細明體"/>
      <family val="1"/>
    </font>
    <font>
      <sz val="16"/>
      <name val="標楷體"/>
      <family val="4"/>
    </font>
    <font>
      <sz val="12"/>
      <name val="標楷體"/>
      <family val="4"/>
    </font>
    <font>
      <sz val="12"/>
      <color indexed="10"/>
      <name val="標楷體"/>
      <family val="4"/>
    </font>
    <font>
      <sz val="10"/>
      <name val="標楷體"/>
      <family val="4"/>
    </font>
    <font>
      <sz val="10"/>
      <name val="新細明體"/>
      <family val="1"/>
    </font>
    <font>
      <b/>
      <sz val="10"/>
      <name val="新細明體"/>
      <family val="1"/>
    </font>
    <font>
      <b/>
      <sz val="12"/>
      <name val="新細明體"/>
      <family val="1"/>
    </font>
    <font>
      <sz val="10"/>
      <name val="Times New Roman"/>
      <family val="1"/>
    </font>
    <font>
      <sz val="10"/>
      <name val="細明體"/>
      <family val="3"/>
    </font>
    <font>
      <b/>
      <sz val="10"/>
      <name val="Times New Roman"/>
      <family val="1"/>
    </font>
    <font>
      <b/>
      <sz val="10"/>
      <name val="細明體"/>
      <family val="3"/>
    </font>
    <font>
      <sz val="9"/>
      <name val="標楷體"/>
      <family val="4"/>
    </font>
    <font>
      <sz val="10"/>
      <color indexed="8"/>
      <name val="新細明體"/>
      <family val="1"/>
    </font>
    <font>
      <sz val="12"/>
      <name val="Times New Roman"/>
      <family val="1"/>
    </font>
    <font>
      <sz val="14"/>
      <name val="標楷體"/>
      <family val="4"/>
    </font>
    <font>
      <b/>
      <sz val="10"/>
      <name val="標楷體"/>
      <family val="4"/>
    </font>
    <font>
      <sz val="10"/>
      <color indexed="12"/>
      <name val="標楷體"/>
      <family val="4"/>
    </font>
    <font>
      <sz val="10"/>
      <color indexed="12"/>
      <name val="新細明體"/>
      <family val="1"/>
    </font>
    <font>
      <sz val="12"/>
      <color indexed="12"/>
      <name val="新細明體"/>
      <family val="1"/>
    </font>
    <font>
      <sz val="10"/>
      <color indexed="12"/>
      <name val="Times New Roman"/>
      <family val="1"/>
    </font>
    <font>
      <sz val="10"/>
      <color indexed="12"/>
      <name val="細明體"/>
      <family val="3"/>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3">
    <xf numFmtId="0" fontId="0" fillId="0" borderId="0" xfId="0" applyAlignment="1">
      <alignment/>
    </xf>
    <xf numFmtId="0" fontId="0" fillId="0" borderId="0" xfId="0" applyFill="1" applyBorder="1" applyAlignment="1">
      <alignment/>
    </xf>
    <xf numFmtId="0" fontId="5" fillId="0" borderId="1" xfId="0" applyFont="1" applyBorder="1" applyAlignment="1">
      <alignment horizontal="center" vertical="center" shrinkToFit="1"/>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5" xfId="0" applyFont="1" applyBorder="1" applyAlignment="1">
      <alignment horizontal="center" shrinkToFit="1"/>
    </xf>
    <xf numFmtId="0" fontId="6" fillId="0" borderId="3" xfId="0" applyFont="1" applyBorder="1" applyAlignment="1">
      <alignment horizontal="center" wrapText="1"/>
    </xf>
    <xf numFmtId="176" fontId="6" fillId="0" borderId="1" xfId="18" applyNumberFormat="1" applyFont="1" applyFill="1" applyBorder="1" applyAlignment="1" applyProtection="1">
      <alignment/>
      <protection/>
    </xf>
    <xf numFmtId="176" fontId="6" fillId="0" borderId="6" xfId="18" applyNumberFormat="1" applyFont="1" applyFill="1" applyBorder="1" applyAlignment="1" applyProtection="1">
      <alignment/>
      <protection/>
    </xf>
    <xf numFmtId="176" fontId="6" fillId="0" borderId="5" xfId="18" applyNumberFormat="1" applyFont="1" applyFill="1" applyBorder="1" applyAlignment="1" applyProtection="1">
      <alignment/>
      <protection/>
    </xf>
    <xf numFmtId="0" fontId="6" fillId="0" borderId="2" xfId="0" applyFont="1" applyBorder="1" applyAlignment="1">
      <alignment horizontal="center" wrapText="1"/>
    </xf>
    <xf numFmtId="0" fontId="7" fillId="0" borderId="2" xfId="0" applyFont="1" applyBorder="1" applyAlignment="1">
      <alignment horizontal="center" wrapText="1"/>
    </xf>
    <xf numFmtId="176" fontId="7" fillId="0" borderId="1" xfId="18" applyNumberFormat="1" applyFont="1" applyFill="1" applyBorder="1" applyAlignment="1" applyProtection="1">
      <alignment/>
      <protection/>
    </xf>
    <xf numFmtId="176" fontId="7" fillId="0" borderId="6" xfId="18" applyNumberFormat="1" applyFont="1" applyFill="1" applyBorder="1" applyAlignment="1" applyProtection="1">
      <alignment/>
      <protection/>
    </xf>
    <xf numFmtId="176" fontId="7" fillId="0" borderId="5" xfId="18" applyNumberFormat="1" applyFont="1" applyFill="1" applyBorder="1" applyAlignment="1" applyProtection="1">
      <alignment/>
      <protection/>
    </xf>
    <xf numFmtId="0" fontId="8" fillId="0" borderId="0" xfId="0" applyFont="1" applyFill="1" applyBorder="1" applyAlignment="1">
      <alignment/>
    </xf>
    <xf numFmtId="0" fontId="8" fillId="0" borderId="0" xfId="0" applyFont="1" applyAlignment="1">
      <alignment/>
    </xf>
    <xf numFmtId="0" fontId="6" fillId="0" borderId="2" xfId="0" applyFont="1" applyBorder="1" applyAlignment="1">
      <alignment horizontal="center" vertical="center" wrapText="1"/>
    </xf>
    <xf numFmtId="176" fontId="6" fillId="0" borderId="1" xfId="18" applyNumberFormat="1" applyFont="1" applyFill="1" applyBorder="1" applyAlignment="1" applyProtection="1">
      <alignment horizontal="right" vertical="center"/>
      <protection/>
    </xf>
    <xf numFmtId="176" fontId="6" fillId="0" borderId="6" xfId="18" applyNumberFormat="1" applyFont="1" applyFill="1" applyBorder="1" applyAlignment="1" applyProtection="1">
      <alignment horizontal="right" vertical="center"/>
      <protection/>
    </xf>
    <xf numFmtId="176" fontId="6" fillId="0" borderId="5" xfId="18"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Alignment="1">
      <alignment horizontal="right" vertical="center"/>
    </xf>
    <xf numFmtId="0" fontId="6" fillId="0" borderId="2" xfId="0" applyFont="1" applyBorder="1" applyAlignment="1">
      <alignment horizontal="center" vertical="center" shrinkToFit="1"/>
    </xf>
    <xf numFmtId="0" fontId="9" fillId="0" borderId="2" xfId="0" applyFont="1" applyBorder="1" applyAlignment="1">
      <alignment horizontal="center" vertical="center" wrapText="1"/>
    </xf>
    <xf numFmtId="176" fontId="6" fillId="0" borderId="7" xfId="18" applyNumberFormat="1" applyFont="1" applyFill="1" applyBorder="1" applyAlignment="1" applyProtection="1">
      <alignment horizontal="right" vertical="center"/>
      <protection/>
    </xf>
    <xf numFmtId="176" fontId="6" fillId="0" borderId="8" xfId="18" applyNumberFormat="1" applyFont="1" applyFill="1" applyBorder="1" applyAlignment="1" applyProtection="1">
      <alignment horizontal="right" vertical="center"/>
      <protection/>
    </xf>
    <xf numFmtId="176" fontId="6" fillId="0" borderId="9" xfId="18" applyNumberFormat="1" applyFont="1" applyFill="1" applyBorder="1" applyAlignment="1" applyProtection="1">
      <alignment horizontal="right" vertical="center"/>
      <protection/>
    </xf>
    <xf numFmtId="0" fontId="11" fillId="0" borderId="10" xfId="0" applyFont="1" applyBorder="1" applyAlignment="1">
      <alignment horizontal="center" vertical="center" wrapText="1"/>
    </xf>
    <xf numFmtId="176" fontId="7" fillId="0" borderId="5" xfId="18" applyNumberFormat="1" applyFont="1" applyFill="1" applyBorder="1" applyAlignment="1" applyProtection="1">
      <alignment horizontal="right" vertical="center"/>
      <protection/>
    </xf>
    <xf numFmtId="0" fontId="8" fillId="0" borderId="0" xfId="0" applyFont="1" applyFill="1" applyBorder="1" applyAlignment="1">
      <alignment horizontal="right" vertical="center"/>
    </xf>
    <xf numFmtId="0" fontId="8" fillId="0" borderId="0" xfId="0" applyFont="1" applyAlignment="1">
      <alignment horizontal="right" vertical="center"/>
    </xf>
    <xf numFmtId="0" fontId="11" fillId="0" borderId="11" xfId="0" applyFont="1" applyBorder="1" applyAlignment="1">
      <alignment horizontal="center" vertical="center" wrapText="1"/>
    </xf>
    <xf numFmtId="176" fontId="7" fillId="0" borderId="9" xfId="18"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0" applyFont="1" applyAlignment="1">
      <alignment/>
    </xf>
    <xf numFmtId="0" fontId="5" fillId="0" borderId="7" xfId="0" applyFont="1" applyBorder="1" applyAlignment="1">
      <alignment horizontal="center" vertical="center" shrinkToFit="1"/>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1" xfId="0" applyFont="1" applyBorder="1" applyAlignment="1">
      <alignment horizontal="center" shrinkToFit="1"/>
    </xf>
    <xf numFmtId="0" fontId="5" fillId="0" borderId="14" xfId="0" applyFont="1" applyBorder="1" applyAlignment="1">
      <alignment horizontal="center" shrinkToFit="1"/>
    </xf>
    <xf numFmtId="0" fontId="5" fillId="0" borderId="5" xfId="0" applyFont="1" applyBorder="1" applyAlignment="1">
      <alignment horizontal="center"/>
    </xf>
    <xf numFmtId="178" fontId="13" fillId="0" borderId="12" xfId="17" applyNumberFormat="1" applyFont="1" applyFill="1" applyBorder="1" applyAlignment="1" applyProtection="1">
      <alignment horizontal="right" vertical="center" shrinkToFit="1"/>
      <protection/>
    </xf>
    <xf numFmtId="176" fontId="6" fillId="0" borderId="15" xfId="18" applyNumberFormat="1" applyFont="1" applyFill="1" applyBorder="1" applyAlignment="1" applyProtection="1">
      <alignment horizontal="center"/>
      <protection/>
    </xf>
    <xf numFmtId="176" fontId="6" fillId="0" borderId="10" xfId="18" applyNumberFormat="1" applyFont="1" applyFill="1" applyBorder="1" applyAlignment="1" applyProtection="1">
      <alignment horizontal="center"/>
      <protection/>
    </xf>
    <xf numFmtId="178" fontId="13" fillId="0" borderId="5" xfId="17" applyNumberFormat="1" applyFont="1" applyFill="1" applyBorder="1" applyAlignment="1" applyProtection="1">
      <alignment horizontal="right" vertical="center" shrinkToFit="1"/>
      <protection/>
    </xf>
    <xf numFmtId="176" fontId="6" fillId="0" borderId="5" xfId="18" applyNumberFormat="1" applyFont="1" applyFill="1" applyBorder="1" applyAlignment="1" applyProtection="1">
      <alignment horizontal="center"/>
      <protection/>
    </xf>
    <xf numFmtId="178" fontId="13" fillId="0" borderId="0" xfId="17" applyNumberFormat="1" applyFont="1" applyFill="1" applyBorder="1" applyAlignment="1" applyProtection="1">
      <alignment horizontal="right" vertical="center" shrinkToFit="1"/>
      <protection/>
    </xf>
    <xf numFmtId="176" fontId="9" fillId="0" borderId="0" xfId="17" applyNumberFormat="1" applyFont="1" applyFill="1" applyBorder="1" applyAlignment="1" applyProtection="1">
      <alignment horizontal="right" vertical="center" shrinkToFit="1"/>
      <protection/>
    </xf>
    <xf numFmtId="176" fontId="14" fillId="0" borderId="5" xfId="18" applyNumberFormat="1" applyFont="1" applyFill="1" applyBorder="1" applyAlignment="1" applyProtection="1">
      <alignment/>
      <protection/>
    </xf>
    <xf numFmtId="176" fontId="6" fillId="0" borderId="16" xfId="18" applyNumberFormat="1" applyFont="1" applyFill="1" applyBorder="1" applyAlignment="1" applyProtection="1">
      <alignment/>
      <protection/>
    </xf>
    <xf numFmtId="176" fontId="0" fillId="0" borderId="0" xfId="0" applyNumberFormat="1" applyFill="1" applyBorder="1" applyAlignment="1">
      <alignment/>
    </xf>
    <xf numFmtId="0" fontId="11" fillId="0" borderId="2" xfId="0" applyFont="1" applyBorder="1" applyAlignment="1">
      <alignment horizontal="center" wrapText="1"/>
    </xf>
    <xf numFmtId="176" fontId="7" fillId="0" borderId="5" xfId="18" applyNumberFormat="1" applyFont="1" applyFill="1" applyBorder="1" applyAlignment="1" applyProtection="1">
      <alignment vertical="center"/>
      <protection/>
    </xf>
    <xf numFmtId="176" fontId="7" fillId="0" borderId="16" xfId="18" applyNumberFormat="1" applyFont="1" applyFill="1" applyBorder="1" applyAlignment="1" applyProtection="1">
      <alignment vertical="center"/>
      <protection/>
    </xf>
    <xf numFmtId="0" fontId="11" fillId="0" borderId="11" xfId="0" applyFont="1" applyBorder="1" applyAlignment="1">
      <alignment horizontal="center" wrapText="1"/>
    </xf>
    <xf numFmtId="0" fontId="5" fillId="0" borderId="9" xfId="0" applyFont="1" applyBorder="1" applyAlignment="1">
      <alignment horizontal="center" shrinkToFit="1"/>
    </xf>
    <xf numFmtId="176" fontId="8" fillId="0" borderId="0" xfId="0" applyNumberFormat="1" applyFont="1" applyFill="1" applyBorder="1" applyAlignment="1">
      <alignment/>
    </xf>
    <xf numFmtId="0" fontId="5" fillId="0" borderId="0" xfId="0" applyFont="1" applyAlignment="1">
      <alignment/>
    </xf>
    <xf numFmtId="176" fontId="5" fillId="0" borderId="0" xfId="0" applyNumberFormat="1" applyFont="1" applyAlignment="1">
      <alignment/>
    </xf>
    <xf numFmtId="0" fontId="5" fillId="0" borderId="0" xfId="0" applyFont="1" applyAlignment="1">
      <alignment horizontal="left" wrapText="1"/>
    </xf>
    <xf numFmtId="176" fontId="0" fillId="0" borderId="0" xfId="0" applyNumberFormat="1" applyAlignment="1">
      <alignment/>
    </xf>
    <xf numFmtId="0" fontId="5" fillId="0" borderId="0" xfId="0" applyFont="1" applyAlignment="1">
      <alignment/>
    </xf>
    <xf numFmtId="0" fontId="15" fillId="0" borderId="0" xfId="0" applyFont="1" applyBorder="1" applyAlignment="1">
      <alignment shrinkToFit="1"/>
    </xf>
    <xf numFmtId="0" fontId="0" fillId="0" borderId="0" xfId="0" applyBorder="1" applyAlignment="1">
      <alignment shrinkToFit="1"/>
    </xf>
    <xf numFmtId="0" fontId="16" fillId="0" borderId="0" xfId="0" applyFont="1" applyBorder="1" applyAlignment="1">
      <alignment shrinkToFit="1"/>
    </xf>
    <xf numFmtId="0" fontId="6" fillId="0" borderId="0" xfId="0" applyFont="1" applyAlignment="1">
      <alignment/>
    </xf>
    <xf numFmtId="0" fontId="3" fillId="0" borderId="0" xfId="0" applyFont="1" applyAlignment="1">
      <alignment/>
    </xf>
    <xf numFmtId="0" fontId="17" fillId="0" borderId="5" xfId="0" applyFont="1" applyBorder="1" applyAlignment="1">
      <alignment horizontal="center" vertical="center" wrapText="1" shrinkToFit="1"/>
    </xf>
    <xf numFmtId="0" fontId="18" fillId="0" borderId="5" xfId="0" applyFont="1" applyBorder="1" applyAlignment="1">
      <alignment horizontal="center"/>
    </xf>
    <xf numFmtId="176" fontId="19" fillId="0" borderId="5" xfId="18" applyNumberFormat="1" applyFont="1" applyFill="1" applyBorder="1" applyAlignment="1" applyProtection="1">
      <alignment/>
      <protection/>
    </xf>
    <xf numFmtId="0" fontId="20" fillId="0" borderId="0" xfId="0" applyFont="1" applyFill="1" applyBorder="1" applyAlignment="1">
      <alignment/>
    </xf>
    <xf numFmtId="176" fontId="20" fillId="0" borderId="0" xfId="0" applyNumberFormat="1" applyFont="1" applyFill="1" applyBorder="1" applyAlignment="1">
      <alignment/>
    </xf>
    <xf numFmtId="0" fontId="20" fillId="0" borderId="0" xfId="0" applyFont="1" applyAlignment="1">
      <alignment/>
    </xf>
    <xf numFmtId="176" fontId="19" fillId="0" borderId="16" xfId="18" applyNumberFormat="1" applyFont="1" applyFill="1" applyBorder="1" applyAlignment="1" applyProtection="1">
      <alignment/>
      <protection/>
    </xf>
    <xf numFmtId="0" fontId="21" fillId="0" borderId="5" xfId="0" applyFont="1" applyBorder="1" applyAlignment="1">
      <alignment horizontal="center" wrapText="1"/>
    </xf>
    <xf numFmtId="49" fontId="18" fillId="0" borderId="5" xfId="0" applyNumberFormat="1" applyFont="1" applyBorder="1" applyAlignment="1">
      <alignment horizontal="center"/>
    </xf>
    <xf numFmtId="49" fontId="21" fillId="0" borderId="5" xfId="0" applyNumberFormat="1" applyFont="1" applyBorder="1" applyAlignment="1">
      <alignment horizontal="center" wrapText="1"/>
    </xf>
    <xf numFmtId="0" fontId="9" fillId="0" borderId="11" xfId="0" applyFont="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Alignment="1">
      <alignment horizontal="right" vertical="center"/>
    </xf>
    <xf numFmtId="0" fontId="9" fillId="0" borderId="11" xfId="0" applyFont="1" applyBorder="1" applyAlignment="1">
      <alignment horizontal="center" wrapText="1"/>
    </xf>
    <xf numFmtId="176" fontId="0" fillId="0" borderId="0" xfId="0" applyNumberFormat="1" applyFont="1" applyFill="1" applyBorder="1" applyAlignment="1">
      <alignment/>
    </xf>
    <xf numFmtId="176" fontId="8"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3" fillId="0" borderId="0" xfId="0" applyFont="1" applyAlignment="1">
      <alignment horizontal="left"/>
    </xf>
    <xf numFmtId="0" fontId="3" fillId="0" borderId="17" xfId="0" applyFont="1" applyBorder="1" applyAlignment="1">
      <alignment horizontal="left" wrapText="1"/>
    </xf>
    <xf numFmtId="0" fontId="12" fillId="0" borderId="5" xfId="0" applyFont="1" applyBorder="1" applyAlignment="1">
      <alignment horizontal="center" wrapText="1"/>
    </xf>
    <xf numFmtId="0" fontId="17" fillId="0" borderId="5" xfId="0" applyFont="1" applyFill="1" applyBorder="1" applyAlignment="1">
      <alignment horizontal="center" wrapText="1"/>
    </xf>
    <xf numFmtId="0" fontId="8" fillId="0" borderId="0" xfId="0" applyFont="1" applyFill="1" applyAlignment="1">
      <alignment/>
    </xf>
    <xf numFmtId="0" fontId="17" fillId="0" borderId="5" xfId="0" applyFont="1" applyFill="1" applyBorder="1" applyAlignment="1">
      <alignment horizontal="center"/>
    </xf>
    <xf numFmtId="0" fontId="3"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17" xfId="0" applyFont="1" applyBorder="1" applyAlignment="1">
      <alignment horizontal="left" wrapText="1"/>
    </xf>
    <xf numFmtId="0" fontId="3" fillId="0" borderId="18" xfId="0" applyFont="1" applyBorder="1" applyAlignment="1">
      <alignment horizontal="left" wrapText="1"/>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5" fillId="0" borderId="1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3" fillId="2" borderId="20" xfId="0" applyFont="1" applyFill="1" applyBorder="1" applyAlignment="1">
      <alignment horizontal="left" wrapText="1"/>
    </xf>
    <xf numFmtId="0" fontId="3" fillId="2" borderId="0" xfId="0" applyFont="1" applyFill="1" applyBorder="1" applyAlignment="1">
      <alignment horizontal="left" wrapTex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cellXfs>
  <cellStyles count="8">
    <cellStyle name="Normal" xfId="0"/>
    <cellStyle name="Comma" xfId="15"/>
    <cellStyle name="Comma [0]" xfId="16"/>
    <cellStyle name="千分位_Sheet1" xfId="17"/>
    <cellStyle name="千分位_部務會報97年10月份以後大陸來台觀光統計表"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8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6" sqref="B6"/>
    </sheetView>
  </sheetViews>
  <sheetFormatPr defaultColWidth="9.00390625" defaultRowHeight="16.5"/>
  <cols>
    <col min="1" max="1" width="8.75390625" style="0" customWidth="1"/>
    <col min="2" max="2" width="9.625" style="0" customWidth="1"/>
    <col min="3" max="3" width="10.375" style="0" customWidth="1"/>
    <col min="4" max="5" width="11.375" style="0" customWidth="1"/>
    <col min="6" max="6" width="10.125" style="0" customWidth="1"/>
    <col min="7" max="7" width="12.625" style="0" customWidth="1"/>
    <col min="8" max="9" width="9.75390625" style="0" customWidth="1"/>
    <col min="10" max="10" width="11.875" style="0" customWidth="1"/>
    <col min="11" max="11" width="10.00390625" style="0" customWidth="1"/>
    <col min="12" max="12" width="10.50390625" style="0" customWidth="1"/>
    <col min="13" max="13" width="14.00390625" style="0" customWidth="1"/>
    <col min="14" max="25" width="13.625" style="1" customWidth="1"/>
    <col min="26" max="41" width="9.00390625" style="1" customWidth="1"/>
  </cols>
  <sheetData>
    <row r="1" spans="1:13" ht="21" customHeight="1">
      <c r="A1" s="94" t="s">
        <v>0</v>
      </c>
      <c r="B1" s="94"/>
      <c r="C1" s="94"/>
      <c r="D1" s="94"/>
      <c r="E1" s="94"/>
      <c r="F1" s="94"/>
      <c r="G1" s="94"/>
      <c r="H1" s="94"/>
      <c r="I1" s="94"/>
      <c r="J1" s="94"/>
      <c r="K1" s="94"/>
      <c r="L1" s="94"/>
      <c r="M1" s="94"/>
    </row>
    <row r="2" spans="2:13" ht="18" customHeight="1">
      <c r="B2" s="86"/>
      <c r="C2" s="86"/>
      <c r="D2" s="86"/>
      <c r="E2" s="86"/>
      <c r="F2" s="86"/>
      <c r="G2" s="86"/>
      <c r="H2" s="86"/>
      <c r="I2" s="86"/>
      <c r="J2" s="86"/>
      <c r="K2" s="92" t="s">
        <v>73</v>
      </c>
      <c r="L2" s="93"/>
      <c r="M2" s="93"/>
    </row>
    <row r="3" spans="1:13" ht="16.5">
      <c r="A3" s="99" t="s">
        <v>68</v>
      </c>
      <c r="B3" s="99"/>
      <c r="C3" s="99"/>
      <c r="D3" s="99"/>
      <c r="E3" s="99"/>
      <c r="F3" s="99"/>
      <c r="G3" s="99"/>
      <c r="H3" s="87"/>
      <c r="I3" s="87"/>
      <c r="J3" s="87"/>
      <c r="K3" s="99" t="s">
        <v>69</v>
      </c>
      <c r="L3" s="99"/>
      <c r="M3" s="99"/>
    </row>
    <row r="4" spans="1:13" ht="16.5">
      <c r="A4" s="95" t="s">
        <v>1</v>
      </c>
      <c r="B4" s="95" t="s">
        <v>2</v>
      </c>
      <c r="C4" s="95"/>
      <c r="D4" s="95"/>
      <c r="E4" s="95" t="s">
        <v>3</v>
      </c>
      <c r="F4" s="95"/>
      <c r="G4" s="95"/>
      <c r="H4" s="95" t="s">
        <v>4</v>
      </c>
      <c r="I4" s="95"/>
      <c r="J4" s="97"/>
      <c r="K4" s="98" t="s">
        <v>5</v>
      </c>
      <c r="L4" s="98"/>
      <c r="M4" s="98"/>
    </row>
    <row r="5" spans="1:13" ht="16.5">
      <c r="A5" s="96"/>
      <c r="B5" s="2" t="s">
        <v>6</v>
      </c>
      <c r="C5" s="2" t="s">
        <v>7</v>
      </c>
      <c r="D5" s="3" t="s">
        <v>8</v>
      </c>
      <c r="E5" s="3" t="s">
        <v>6</v>
      </c>
      <c r="F5" s="3" t="s">
        <v>7</v>
      </c>
      <c r="G5" s="3" t="s">
        <v>8</v>
      </c>
      <c r="H5" s="4" t="s">
        <v>6</v>
      </c>
      <c r="I5" s="4" t="s">
        <v>7</v>
      </c>
      <c r="J5" s="5" t="s">
        <v>8</v>
      </c>
      <c r="K5" s="6" t="s">
        <v>6</v>
      </c>
      <c r="L5" s="6" t="s">
        <v>7</v>
      </c>
      <c r="M5" s="6" t="s">
        <v>8</v>
      </c>
    </row>
    <row r="6" spans="1:13" ht="16.5">
      <c r="A6" s="7" t="s">
        <v>9</v>
      </c>
      <c r="B6" s="8">
        <v>1882</v>
      </c>
      <c r="C6" s="8">
        <v>780</v>
      </c>
      <c r="D6" s="8">
        <f aca="true" t="shared" si="0" ref="D6:D13">B6+C6</f>
        <v>2662</v>
      </c>
      <c r="E6" s="8">
        <v>1797</v>
      </c>
      <c r="F6" s="8">
        <v>729</v>
      </c>
      <c r="G6" s="8">
        <f aca="true" t="shared" si="1" ref="G6:G13">E6+F6</f>
        <v>2526</v>
      </c>
      <c r="H6" s="8">
        <v>1501</v>
      </c>
      <c r="I6" s="8">
        <v>650</v>
      </c>
      <c r="J6" s="9">
        <f aca="true" t="shared" si="2" ref="J6:J13">H6+I6</f>
        <v>2151</v>
      </c>
      <c r="K6" s="10">
        <v>1434</v>
      </c>
      <c r="L6" s="10">
        <v>631</v>
      </c>
      <c r="M6" s="10">
        <f aca="true" t="shared" si="3" ref="M6:M13">K6+L6</f>
        <v>2065</v>
      </c>
    </row>
    <row r="7" spans="1:13" ht="16.5">
      <c r="A7" s="11" t="s">
        <v>10</v>
      </c>
      <c r="B7" s="8">
        <v>10823</v>
      </c>
      <c r="C7" s="8">
        <v>4067</v>
      </c>
      <c r="D7" s="8">
        <f t="shared" si="0"/>
        <v>14890</v>
      </c>
      <c r="E7" s="8">
        <v>10581</v>
      </c>
      <c r="F7" s="8">
        <v>3982</v>
      </c>
      <c r="G7" s="8">
        <f t="shared" si="1"/>
        <v>14563</v>
      </c>
      <c r="H7" s="8">
        <v>9211</v>
      </c>
      <c r="I7" s="8">
        <v>3557</v>
      </c>
      <c r="J7" s="9">
        <f t="shared" si="2"/>
        <v>12768</v>
      </c>
      <c r="K7" s="10">
        <v>9147</v>
      </c>
      <c r="L7" s="10">
        <v>3530</v>
      </c>
      <c r="M7" s="10">
        <f t="shared" si="3"/>
        <v>12677</v>
      </c>
    </row>
    <row r="8" spans="1:13" ht="16.5">
      <c r="A8" s="11" t="s">
        <v>11</v>
      </c>
      <c r="B8" s="8">
        <v>14640</v>
      </c>
      <c r="C8" s="8">
        <v>6574</v>
      </c>
      <c r="D8" s="8">
        <f t="shared" si="0"/>
        <v>21214</v>
      </c>
      <c r="E8" s="8">
        <v>14136</v>
      </c>
      <c r="F8" s="8">
        <v>6413</v>
      </c>
      <c r="G8" s="8">
        <f t="shared" si="1"/>
        <v>20549</v>
      </c>
      <c r="H8" s="8">
        <v>13150</v>
      </c>
      <c r="I8" s="8">
        <v>6000</v>
      </c>
      <c r="J8" s="9">
        <f t="shared" si="2"/>
        <v>19150</v>
      </c>
      <c r="K8" s="10">
        <v>12673</v>
      </c>
      <c r="L8" s="10">
        <v>5835</v>
      </c>
      <c r="M8" s="10">
        <f t="shared" si="3"/>
        <v>18508</v>
      </c>
    </row>
    <row r="9" spans="1:13" ht="16.5">
      <c r="A9" s="11" t="s">
        <v>12</v>
      </c>
      <c r="B9" s="8">
        <v>39242</v>
      </c>
      <c r="C9" s="8">
        <v>22644</v>
      </c>
      <c r="D9" s="8">
        <f t="shared" si="0"/>
        <v>61886</v>
      </c>
      <c r="E9" s="8">
        <v>37169</v>
      </c>
      <c r="F9" s="8">
        <v>21524</v>
      </c>
      <c r="G9" s="8">
        <f t="shared" si="1"/>
        <v>58693</v>
      </c>
      <c r="H9" s="8">
        <v>34108</v>
      </c>
      <c r="I9" s="8">
        <v>20054</v>
      </c>
      <c r="J9" s="9">
        <f t="shared" si="2"/>
        <v>54162</v>
      </c>
      <c r="K9" s="10">
        <v>33385</v>
      </c>
      <c r="L9" s="10">
        <v>19524</v>
      </c>
      <c r="M9" s="10">
        <f t="shared" si="3"/>
        <v>52909</v>
      </c>
    </row>
    <row r="10" spans="1:41" s="17" customFormat="1" ht="16.5">
      <c r="A10" s="12" t="s">
        <v>13</v>
      </c>
      <c r="B10" s="13">
        <v>64519</v>
      </c>
      <c r="C10" s="13">
        <v>40128</v>
      </c>
      <c r="D10" s="13">
        <f t="shared" si="0"/>
        <v>104647</v>
      </c>
      <c r="E10" s="13">
        <v>64280</v>
      </c>
      <c r="F10" s="13">
        <v>39880</v>
      </c>
      <c r="G10" s="13">
        <f t="shared" si="1"/>
        <v>104160</v>
      </c>
      <c r="H10" s="13">
        <v>60625</v>
      </c>
      <c r="I10" s="13">
        <v>37923</v>
      </c>
      <c r="J10" s="14">
        <f t="shared" si="2"/>
        <v>98548</v>
      </c>
      <c r="K10" s="15">
        <v>60818</v>
      </c>
      <c r="L10" s="15">
        <v>37813</v>
      </c>
      <c r="M10" s="15">
        <f t="shared" si="3"/>
        <v>98631</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1:41" s="23" customFormat="1" ht="16.5">
      <c r="A11" s="18" t="s">
        <v>14</v>
      </c>
      <c r="B11" s="19">
        <v>50107</v>
      </c>
      <c r="C11" s="19">
        <v>37241</v>
      </c>
      <c r="D11" s="19">
        <f t="shared" si="0"/>
        <v>87348</v>
      </c>
      <c r="E11" s="19">
        <v>49316</v>
      </c>
      <c r="F11" s="19">
        <v>36330</v>
      </c>
      <c r="G11" s="19">
        <f t="shared" si="1"/>
        <v>85646</v>
      </c>
      <c r="H11" s="19">
        <v>46853</v>
      </c>
      <c r="I11" s="19">
        <v>35050</v>
      </c>
      <c r="J11" s="20">
        <f t="shared" si="2"/>
        <v>81903</v>
      </c>
      <c r="K11" s="21">
        <v>46678</v>
      </c>
      <c r="L11" s="21">
        <v>35094</v>
      </c>
      <c r="M11" s="21">
        <f t="shared" si="3"/>
        <v>81772</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1" s="23" customFormat="1" ht="16.5">
      <c r="A12" s="24" t="s">
        <v>15</v>
      </c>
      <c r="B12" s="19">
        <v>45710</v>
      </c>
      <c r="C12" s="19">
        <v>46665</v>
      </c>
      <c r="D12" s="19">
        <f t="shared" si="0"/>
        <v>92375</v>
      </c>
      <c r="E12" s="19">
        <v>45452</v>
      </c>
      <c r="F12" s="19">
        <v>46184</v>
      </c>
      <c r="G12" s="19">
        <f t="shared" si="1"/>
        <v>91636</v>
      </c>
      <c r="H12" s="19">
        <v>44712</v>
      </c>
      <c r="I12" s="19">
        <v>45323</v>
      </c>
      <c r="J12" s="20">
        <f t="shared" si="2"/>
        <v>90035</v>
      </c>
      <c r="K12" s="21">
        <v>44165</v>
      </c>
      <c r="L12" s="21">
        <v>44288</v>
      </c>
      <c r="M12" s="21">
        <f t="shared" si="3"/>
        <v>88453</v>
      </c>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1" s="23" customFormat="1" ht="16.5">
      <c r="A13" s="18" t="s">
        <v>16</v>
      </c>
      <c r="B13" s="19">
        <v>274695</v>
      </c>
      <c r="C13" s="19">
        <v>330430</v>
      </c>
      <c r="D13" s="19">
        <f t="shared" si="0"/>
        <v>605125</v>
      </c>
      <c r="E13" s="19">
        <v>271448</v>
      </c>
      <c r="F13" s="19">
        <v>327141</v>
      </c>
      <c r="G13" s="19">
        <f t="shared" si="1"/>
        <v>598589</v>
      </c>
      <c r="H13" s="19">
        <v>272439</v>
      </c>
      <c r="I13" s="19">
        <v>329315</v>
      </c>
      <c r="J13" s="20">
        <f t="shared" si="2"/>
        <v>601754</v>
      </c>
      <c r="K13" s="21">
        <v>268551</v>
      </c>
      <c r="L13" s="21">
        <v>324554</v>
      </c>
      <c r="M13" s="21">
        <f t="shared" si="3"/>
        <v>593105</v>
      </c>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s="23" customFormat="1" ht="16.5">
      <c r="A14" s="25" t="s">
        <v>17</v>
      </c>
      <c r="B14" s="26">
        <v>538594</v>
      </c>
      <c r="C14" s="26">
        <v>654537</v>
      </c>
      <c r="D14" s="26">
        <v>1193131</v>
      </c>
      <c r="E14" s="26">
        <v>533058</v>
      </c>
      <c r="F14" s="26">
        <v>648384</v>
      </c>
      <c r="G14" s="26">
        <v>1181442</v>
      </c>
      <c r="H14" s="26">
        <v>535207</v>
      </c>
      <c r="I14" s="26">
        <v>653722</v>
      </c>
      <c r="J14" s="27">
        <v>1188929</v>
      </c>
      <c r="K14" s="28">
        <v>533027</v>
      </c>
      <c r="L14" s="28">
        <v>651555</v>
      </c>
      <c r="M14" s="28">
        <v>1184582</v>
      </c>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1" s="32" customFormat="1" ht="16.5">
      <c r="A15" s="29" t="s">
        <v>18</v>
      </c>
      <c r="B15" s="30">
        <v>580254</v>
      </c>
      <c r="C15" s="30">
        <v>708790</v>
      </c>
      <c r="D15" s="30">
        <v>1289044</v>
      </c>
      <c r="E15" s="30">
        <v>573186</v>
      </c>
      <c r="F15" s="30">
        <v>700485</v>
      </c>
      <c r="G15" s="30">
        <v>1273671</v>
      </c>
      <c r="H15" s="30">
        <v>578749</v>
      </c>
      <c r="I15" s="30">
        <v>707825</v>
      </c>
      <c r="J15" s="30">
        <v>1286574</v>
      </c>
      <c r="K15" s="30">
        <v>573816</v>
      </c>
      <c r="L15" s="30">
        <v>700941</v>
      </c>
      <c r="M15" s="30">
        <v>1274757</v>
      </c>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s="81" customFormat="1" ht="21.75" customHeight="1">
      <c r="A16" s="79" t="s">
        <v>52</v>
      </c>
      <c r="B16" s="28">
        <f>SUM(B17:B28)</f>
        <v>890913</v>
      </c>
      <c r="C16" s="28">
        <f aca="true" t="shared" si="4" ref="C16:M16">SUM(C17:C28)</f>
        <v>1159147</v>
      </c>
      <c r="D16" s="28">
        <f t="shared" si="4"/>
        <v>2050060</v>
      </c>
      <c r="E16" s="28">
        <f t="shared" si="4"/>
        <v>824793</v>
      </c>
      <c r="F16" s="28">
        <f t="shared" si="4"/>
        <v>1079420</v>
      </c>
      <c r="G16" s="28">
        <f t="shared" si="4"/>
        <v>1904213</v>
      </c>
      <c r="H16" s="28">
        <f t="shared" si="4"/>
        <v>865552</v>
      </c>
      <c r="I16" s="28">
        <f t="shared" si="4"/>
        <v>1136389</v>
      </c>
      <c r="J16" s="28">
        <f t="shared" si="4"/>
        <v>2001941</v>
      </c>
      <c r="K16" s="28">
        <f t="shared" si="4"/>
        <v>862697</v>
      </c>
      <c r="L16" s="28">
        <f t="shared" si="4"/>
        <v>1131058</v>
      </c>
      <c r="M16" s="28">
        <f t="shared" si="4"/>
        <v>1993755</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row>
    <row r="17" spans="1:41" s="74" customFormat="1" ht="16.5" hidden="1">
      <c r="A17" s="76">
        <v>101.01</v>
      </c>
      <c r="B17" s="71">
        <v>51843</v>
      </c>
      <c r="C17" s="71">
        <v>64380</v>
      </c>
      <c r="D17" s="71">
        <v>116223</v>
      </c>
      <c r="E17" s="71">
        <v>43865</v>
      </c>
      <c r="F17" s="71">
        <v>54593</v>
      </c>
      <c r="G17" s="71">
        <v>98458</v>
      </c>
      <c r="H17" s="71">
        <v>46465</v>
      </c>
      <c r="I17" s="71">
        <v>58019</v>
      </c>
      <c r="J17" s="71">
        <v>104484</v>
      </c>
      <c r="K17" s="71">
        <v>42290</v>
      </c>
      <c r="L17" s="71">
        <v>53659</v>
      </c>
      <c r="M17" s="71">
        <v>95949</v>
      </c>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row>
    <row r="18" spans="1:41" s="74" customFormat="1" ht="16.5" hidden="1">
      <c r="A18" s="76">
        <v>101.02</v>
      </c>
      <c r="B18" s="71">
        <v>52256</v>
      </c>
      <c r="C18" s="71">
        <v>73996</v>
      </c>
      <c r="D18" s="71">
        <v>126252</v>
      </c>
      <c r="E18" s="71">
        <v>46776</v>
      </c>
      <c r="F18" s="71">
        <v>65415</v>
      </c>
      <c r="G18" s="71">
        <v>112191</v>
      </c>
      <c r="H18" s="71">
        <v>52439</v>
      </c>
      <c r="I18" s="71">
        <v>71230</v>
      </c>
      <c r="J18" s="71">
        <v>123669</v>
      </c>
      <c r="K18" s="71">
        <v>55234</v>
      </c>
      <c r="L18" s="71">
        <v>70898</v>
      </c>
      <c r="M18" s="71">
        <v>126132</v>
      </c>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row>
    <row r="19" spans="1:41" s="74" customFormat="1" ht="16.5" hidden="1">
      <c r="A19" s="76">
        <v>101.03</v>
      </c>
      <c r="B19" s="71">
        <v>99806</v>
      </c>
      <c r="C19" s="71">
        <v>145268</v>
      </c>
      <c r="D19" s="71">
        <v>245074</v>
      </c>
      <c r="E19" s="71">
        <v>81336</v>
      </c>
      <c r="F19" s="71">
        <v>120942</v>
      </c>
      <c r="G19" s="71">
        <v>202278</v>
      </c>
      <c r="H19" s="71">
        <v>84999</v>
      </c>
      <c r="I19" s="71">
        <v>125633</v>
      </c>
      <c r="J19" s="71">
        <v>210632</v>
      </c>
      <c r="K19" s="71">
        <v>80116</v>
      </c>
      <c r="L19" s="71">
        <v>118095</v>
      </c>
      <c r="M19" s="71">
        <v>198211</v>
      </c>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row>
    <row r="20" spans="1:41" s="74" customFormat="1" ht="16.5" hidden="1">
      <c r="A20" s="76">
        <v>101.04</v>
      </c>
      <c r="B20" s="71">
        <v>95602</v>
      </c>
      <c r="C20" s="71">
        <v>125671</v>
      </c>
      <c r="D20" s="71">
        <v>221273</v>
      </c>
      <c r="E20" s="71">
        <v>88358</v>
      </c>
      <c r="F20" s="71">
        <v>117711</v>
      </c>
      <c r="G20" s="71">
        <v>206069</v>
      </c>
      <c r="H20" s="71">
        <v>98871</v>
      </c>
      <c r="I20" s="71">
        <v>132876</v>
      </c>
      <c r="J20" s="71">
        <v>231747</v>
      </c>
      <c r="K20" s="71">
        <v>97193</v>
      </c>
      <c r="L20" s="71">
        <v>133910</v>
      </c>
      <c r="M20" s="71">
        <v>231103</v>
      </c>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row>
    <row r="21" spans="1:41" s="74" customFormat="1" ht="16.5" hidden="1">
      <c r="A21" s="76">
        <v>101.05</v>
      </c>
      <c r="B21" s="71">
        <v>76289</v>
      </c>
      <c r="C21" s="71">
        <v>92398</v>
      </c>
      <c r="D21" s="71">
        <v>168687</v>
      </c>
      <c r="E21" s="71">
        <v>79987</v>
      </c>
      <c r="F21" s="71">
        <v>98583</v>
      </c>
      <c r="G21" s="71">
        <v>178570</v>
      </c>
      <c r="H21" s="71">
        <v>79758</v>
      </c>
      <c r="I21" s="71">
        <v>99308</v>
      </c>
      <c r="J21" s="71">
        <v>179066</v>
      </c>
      <c r="K21" s="71">
        <v>84835</v>
      </c>
      <c r="L21" s="71">
        <v>107358</v>
      </c>
      <c r="M21" s="71">
        <v>192193</v>
      </c>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row>
    <row r="22" spans="1:41" s="74" customFormat="1" ht="16.5" hidden="1">
      <c r="A22" s="76">
        <v>101.06</v>
      </c>
      <c r="B22" s="71">
        <v>66555</v>
      </c>
      <c r="C22" s="71">
        <v>85789</v>
      </c>
      <c r="D22" s="71">
        <v>152344</v>
      </c>
      <c r="E22" s="71">
        <v>62579</v>
      </c>
      <c r="F22" s="71">
        <v>79879</v>
      </c>
      <c r="G22" s="71">
        <v>142458</v>
      </c>
      <c r="H22" s="71">
        <v>66969</v>
      </c>
      <c r="I22" s="71">
        <v>83779</v>
      </c>
      <c r="J22" s="71">
        <v>150748</v>
      </c>
      <c r="K22" s="71">
        <v>66963</v>
      </c>
      <c r="L22" s="71">
        <v>81632</v>
      </c>
      <c r="M22" s="71">
        <v>148595</v>
      </c>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row>
    <row r="23" spans="1:41" s="74" customFormat="1" ht="16.5" hidden="1">
      <c r="A23" s="76">
        <v>101.07</v>
      </c>
      <c r="B23" s="71">
        <v>80972</v>
      </c>
      <c r="C23" s="71">
        <v>114349</v>
      </c>
      <c r="D23" s="71">
        <v>195321</v>
      </c>
      <c r="E23" s="71">
        <v>71324</v>
      </c>
      <c r="F23" s="71">
        <v>101829</v>
      </c>
      <c r="G23" s="71">
        <v>173153</v>
      </c>
      <c r="H23" s="71">
        <v>75101</v>
      </c>
      <c r="I23" s="71">
        <v>106759</v>
      </c>
      <c r="J23" s="71">
        <v>181860</v>
      </c>
      <c r="K23" s="71">
        <v>73104</v>
      </c>
      <c r="L23" s="71">
        <v>103129</v>
      </c>
      <c r="M23" s="71">
        <v>176233</v>
      </c>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row>
    <row r="24" spans="1:41" s="74" customFormat="1" ht="16.5" hidden="1">
      <c r="A24" s="76">
        <v>101.08</v>
      </c>
      <c r="B24" s="71">
        <v>64536</v>
      </c>
      <c r="C24" s="71">
        <v>84101</v>
      </c>
      <c r="D24" s="71">
        <v>148637</v>
      </c>
      <c r="E24" s="71">
        <v>63988</v>
      </c>
      <c r="F24" s="71">
        <v>85103</v>
      </c>
      <c r="G24" s="71">
        <v>149091</v>
      </c>
      <c r="H24" s="71">
        <v>67144</v>
      </c>
      <c r="I24" s="71">
        <v>90468</v>
      </c>
      <c r="J24" s="71">
        <v>157612</v>
      </c>
      <c r="K24" s="71">
        <v>76763</v>
      </c>
      <c r="L24" s="71">
        <v>104933</v>
      </c>
      <c r="M24" s="71">
        <v>181696</v>
      </c>
      <c r="N24" s="73"/>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row>
    <row r="25" spans="1:41" s="74" customFormat="1" ht="16.5" hidden="1">
      <c r="A25" s="76">
        <v>101.09</v>
      </c>
      <c r="B25" s="71">
        <v>72336</v>
      </c>
      <c r="C25" s="71">
        <v>91413</v>
      </c>
      <c r="D25" s="71">
        <v>163749</v>
      </c>
      <c r="E25" s="71">
        <v>57416</v>
      </c>
      <c r="F25" s="71">
        <v>73479</v>
      </c>
      <c r="G25" s="71">
        <v>130895</v>
      </c>
      <c r="H25" s="71">
        <v>57583</v>
      </c>
      <c r="I25" s="71">
        <v>73111</v>
      </c>
      <c r="J25" s="71">
        <v>130694</v>
      </c>
      <c r="K25" s="71">
        <v>49117</v>
      </c>
      <c r="L25" s="71">
        <v>59800</v>
      </c>
      <c r="M25" s="71">
        <v>108917</v>
      </c>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row>
    <row r="26" spans="1:41" s="74" customFormat="1" ht="16.5" hidden="1">
      <c r="A26" s="78" t="s">
        <v>19</v>
      </c>
      <c r="B26" s="71">
        <v>71442</v>
      </c>
      <c r="C26" s="71">
        <v>85526</v>
      </c>
      <c r="D26" s="71">
        <v>156968</v>
      </c>
      <c r="E26" s="71">
        <v>72182</v>
      </c>
      <c r="F26" s="71">
        <v>86060</v>
      </c>
      <c r="G26" s="71">
        <v>158242</v>
      </c>
      <c r="H26" s="71">
        <v>76208</v>
      </c>
      <c r="I26" s="71">
        <v>92686</v>
      </c>
      <c r="J26" s="71">
        <v>168894</v>
      </c>
      <c r="K26" s="71">
        <v>74561</v>
      </c>
      <c r="L26" s="71">
        <v>93968</v>
      </c>
      <c r="M26" s="71">
        <v>168529</v>
      </c>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row>
    <row r="27" spans="1:41" s="74" customFormat="1" ht="16.5" hidden="1">
      <c r="A27" s="76">
        <v>101.11</v>
      </c>
      <c r="B27" s="71">
        <v>87712</v>
      </c>
      <c r="C27" s="71">
        <v>110987</v>
      </c>
      <c r="D27" s="71">
        <v>198699</v>
      </c>
      <c r="E27" s="71">
        <v>83501</v>
      </c>
      <c r="F27" s="71">
        <v>104927</v>
      </c>
      <c r="G27" s="71">
        <v>188428</v>
      </c>
      <c r="H27" s="71">
        <v>83329</v>
      </c>
      <c r="I27" s="71">
        <v>103869</v>
      </c>
      <c r="J27" s="71">
        <v>187198</v>
      </c>
      <c r="K27" s="71">
        <v>81798</v>
      </c>
      <c r="L27" s="71">
        <v>101842</v>
      </c>
      <c r="M27" s="71">
        <v>183640</v>
      </c>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row>
    <row r="28" spans="1:41" s="74" customFormat="1" ht="16.5" hidden="1">
      <c r="A28" s="76">
        <v>101.12</v>
      </c>
      <c r="B28" s="71">
        <v>71564</v>
      </c>
      <c r="C28" s="71">
        <v>85269</v>
      </c>
      <c r="D28" s="71">
        <v>156833</v>
      </c>
      <c r="E28" s="71">
        <v>73481</v>
      </c>
      <c r="F28" s="71">
        <v>90899</v>
      </c>
      <c r="G28" s="71">
        <v>164380</v>
      </c>
      <c r="H28" s="71">
        <v>76686</v>
      </c>
      <c r="I28" s="71">
        <v>98651</v>
      </c>
      <c r="J28" s="71">
        <v>175337</v>
      </c>
      <c r="K28" s="71">
        <v>80723</v>
      </c>
      <c r="L28" s="71">
        <v>101834</v>
      </c>
      <c r="M28" s="71">
        <v>182557</v>
      </c>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row>
    <row r="29" spans="1:41" s="81" customFormat="1" ht="21.75" customHeight="1">
      <c r="A29" s="79" t="s">
        <v>67</v>
      </c>
      <c r="B29" s="28">
        <f>SUM(B30:B41)</f>
        <v>962991</v>
      </c>
      <c r="C29" s="28">
        <f aca="true" t="shared" si="5" ref="C29:M29">SUM(C30:C41)</f>
        <v>1376215</v>
      </c>
      <c r="D29" s="28">
        <f t="shared" si="5"/>
        <v>2339206</v>
      </c>
      <c r="E29" s="28">
        <f t="shared" si="5"/>
        <v>944607</v>
      </c>
      <c r="F29" s="28">
        <f t="shared" si="5"/>
        <v>1357050</v>
      </c>
      <c r="G29" s="28">
        <f t="shared" si="5"/>
        <v>2301657</v>
      </c>
      <c r="H29" s="28">
        <f t="shared" si="5"/>
        <v>920984</v>
      </c>
      <c r="I29" s="28">
        <f t="shared" si="5"/>
        <v>1342492</v>
      </c>
      <c r="J29" s="28">
        <f t="shared" si="5"/>
        <v>2263476</v>
      </c>
      <c r="K29" s="28">
        <f t="shared" si="5"/>
        <v>916454</v>
      </c>
      <c r="L29" s="28">
        <f t="shared" si="5"/>
        <v>1333324</v>
      </c>
      <c r="M29" s="28">
        <f t="shared" si="5"/>
        <v>2249778</v>
      </c>
      <c r="N29" s="85"/>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row>
    <row r="30" spans="1:41" s="74" customFormat="1" ht="16.5" hidden="1">
      <c r="A30" s="76" t="s">
        <v>54</v>
      </c>
      <c r="B30" s="71">
        <v>82548</v>
      </c>
      <c r="C30" s="71">
        <v>113242</v>
      </c>
      <c r="D30" s="71">
        <v>195790</v>
      </c>
      <c r="E30" s="71">
        <v>72559</v>
      </c>
      <c r="F30" s="71">
        <v>101245</v>
      </c>
      <c r="G30" s="71">
        <v>173804</v>
      </c>
      <c r="H30" s="71">
        <v>64851</v>
      </c>
      <c r="I30" s="71">
        <v>87906</v>
      </c>
      <c r="J30" s="71">
        <v>152757</v>
      </c>
      <c r="K30" s="71">
        <v>62173</v>
      </c>
      <c r="L30" s="71">
        <v>80299</v>
      </c>
      <c r="M30" s="71">
        <v>142472</v>
      </c>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row>
    <row r="31" spans="1:41" s="74" customFormat="1" ht="16.5" hidden="1">
      <c r="A31" s="76" t="s">
        <v>55</v>
      </c>
      <c r="B31" s="71">
        <v>53649</v>
      </c>
      <c r="C31" s="71">
        <v>69995</v>
      </c>
      <c r="D31" s="71">
        <v>123644</v>
      </c>
      <c r="E31" s="71">
        <v>60277</v>
      </c>
      <c r="F31" s="71">
        <v>76585</v>
      </c>
      <c r="G31" s="71">
        <v>136862</v>
      </c>
      <c r="H31" s="71">
        <v>72292</v>
      </c>
      <c r="I31" s="71">
        <v>94467</v>
      </c>
      <c r="J31" s="71">
        <v>166759</v>
      </c>
      <c r="K31" s="71">
        <v>73812</v>
      </c>
      <c r="L31" s="71">
        <v>99859</v>
      </c>
      <c r="M31" s="71">
        <v>173671</v>
      </c>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row>
    <row r="32" spans="1:41" s="74" customFormat="1" ht="16.5" hidden="1">
      <c r="A32" s="76" t="s">
        <v>56</v>
      </c>
      <c r="B32" s="71">
        <v>99228</v>
      </c>
      <c r="C32" s="71">
        <v>149571</v>
      </c>
      <c r="D32" s="71">
        <v>248799</v>
      </c>
      <c r="E32" s="71">
        <v>92252</v>
      </c>
      <c r="F32" s="71">
        <v>138571</v>
      </c>
      <c r="G32" s="71">
        <v>230823</v>
      </c>
      <c r="H32" s="71">
        <v>89232</v>
      </c>
      <c r="I32" s="71">
        <v>132852</v>
      </c>
      <c r="J32" s="71">
        <v>222084</v>
      </c>
      <c r="K32" s="71">
        <v>81627</v>
      </c>
      <c r="L32" s="71">
        <v>119400</v>
      </c>
      <c r="M32" s="71">
        <v>201027</v>
      </c>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row>
    <row r="33" spans="1:41" s="74" customFormat="1" ht="15" customHeight="1" hidden="1">
      <c r="A33" s="76" t="s">
        <v>57</v>
      </c>
      <c r="B33" s="71">
        <v>107551</v>
      </c>
      <c r="C33" s="71">
        <v>139506</v>
      </c>
      <c r="D33" s="71">
        <v>247057</v>
      </c>
      <c r="E33" s="71">
        <v>107501</v>
      </c>
      <c r="F33" s="71">
        <v>147160</v>
      </c>
      <c r="G33" s="71">
        <v>254661</v>
      </c>
      <c r="H33" s="71">
        <v>100738</v>
      </c>
      <c r="I33" s="71">
        <v>150795</v>
      </c>
      <c r="J33" s="71">
        <v>251533</v>
      </c>
      <c r="K33" s="71">
        <v>101844</v>
      </c>
      <c r="L33" s="71">
        <v>152757</v>
      </c>
      <c r="M33" s="71">
        <v>254601</v>
      </c>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row>
    <row r="34" spans="1:41" s="74" customFormat="1" ht="13.5" customHeight="1" hidden="1">
      <c r="A34" s="76" t="s">
        <v>58</v>
      </c>
      <c r="B34" s="71">
        <v>75460</v>
      </c>
      <c r="C34" s="71">
        <v>106629</v>
      </c>
      <c r="D34" s="71">
        <v>182089</v>
      </c>
      <c r="E34" s="71">
        <v>74682</v>
      </c>
      <c r="F34" s="71">
        <v>105230</v>
      </c>
      <c r="G34" s="71">
        <v>179912</v>
      </c>
      <c r="H34" s="71">
        <v>72853</v>
      </c>
      <c r="I34" s="71">
        <v>102754</v>
      </c>
      <c r="J34" s="71">
        <v>175607</v>
      </c>
      <c r="K34" s="71">
        <v>80953</v>
      </c>
      <c r="L34" s="71">
        <v>115725</v>
      </c>
      <c r="M34" s="71">
        <v>196678</v>
      </c>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row>
    <row r="35" spans="1:41" s="74" customFormat="1" ht="16.5" hidden="1">
      <c r="A35" s="76" t="s">
        <v>59</v>
      </c>
      <c r="B35" s="71">
        <v>58219</v>
      </c>
      <c r="C35" s="71">
        <v>85935</v>
      </c>
      <c r="D35" s="71">
        <v>144154</v>
      </c>
      <c r="E35" s="71">
        <v>59668</v>
      </c>
      <c r="F35" s="71">
        <v>87485</v>
      </c>
      <c r="G35" s="71">
        <v>147153</v>
      </c>
      <c r="H35" s="71">
        <v>67528</v>
      </c>
      <c r="I35" s="71">
        <v>98641</v>
      </c>
      <c r="J35" s="71">
        <v>166169</v>
      </c>
      <c r="K35" s="71">
        <v>66872</v>
      </c>
      <c r="L35" s="71">
        <v>97555</v>
      </c>
      <c r="M35" s="71">
        <v>164427</v>
      </c>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row>
    <row r="36" spans="1:41" s="74" customFormat="1" ht="16.5" hidden="1">
      <c r="A36" s="76" t="s">
        <v>60</v>
      </c>
      <c r="B36" s="71">
        <v>87661</v>
      </c>
      <c r="C36" s="71">
        <v>134390</v>
      </c>
      <c r="D36" s="71">
        <v>222051</v>
      </c>
      <c r="E36" s="71">
        <v>80086</v>
      </c>
      <c r="F36" s="71">
        <v>122685</v>
      </c>
      <c r="G36" s="71">
        <v>202771</v>
      </c>
      <c r="H36" s="71">
        <v>74997</v>
      </c>
      <c r="I36" s="71">
        <v>116147</v>
      </c>
      <c r="J36" s="71">
        <v>191144</v>
      </c>
      <c r="K36" s="71">
        <v>71789</v>
      </c>
      <c r="L36" s="71">
        <v>109980</v>
      </c>
      <c r="M36" s="71">
        <v>181769</v>
      </c>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row>
    <row r="37" spans="1:41" s="74" customFormat="1" ht="16.5" hidden="1">
      <c r="A37" s="76" t="s">
        <v>61</v>
      </c>
      <c r="B37" s="71">
        <v>73760</v>
      </c>
      <c r="C37" s="71">
        <v>111106</v>
      </c>
      <c r="D37" s="71">
        <v>184866</v>
      </c>
      <c r="E37" s="71">
        <v>77471</v>
      </c>
      <c r="F37" s="71">
        <v>116754</v>
      </c>
      <c r="G37" s="71">
        <v>194225</v>
      </c>
      <c r="H37" s="71">
        <v>74476</v>
      </c>
      <c r="I37" s="71">
        <v>111949</v>
      </c>
      <c r="J37" s="71">
        <v>186425</v>
      </c>
      <c r="K37" s="71">
        <v>84009</v>
      </c>
      <c r="L37" s="71">
        <v>127045</v>
      </c>
      <c r="M37" s="71">
        <v>211054</v>
      </c>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row>
    <row r="38" spans="1:41" s="74" customFormat="1" ht="16.5" hidden="1">
      <c r="A38" s="76" t="s">
        <v>62</v>
      </c>
      <c r="B38" s="71">
        <v>98263</v>
      </c>
      <c r="C38" s="71">
        <v>140348</v>
      </c>
      <c r="D38" s="71">
        <v>238611</v>
      </c>
      <c r="E38" s="71">
        <v>89184</v>
      </c>
      <c r="F38" s="71">
        <v>130019</v>
      </c>
      <c r="G38" s="71">
        <v>219203</v>
      </c>
      <c r="H38" s="71">
        <v>83288</v>
      </c>
      <c r="I38" s="71">
        <v>125860</v>
      </c>
      <c r="J38" s="71">
        <v>209148</v>
      </c>
      <c r="K38" s="71">
        <v>69706</v>
      </c>
      <c r="L38" s="71">
        <v>105035</v>
      </c>
      <c r="M38" s="71">
        <v>174741</v>
      </c>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row>
    <row r="39" spans="1:41" s="74" customFormat="1" ht="16.5" hidden="1">
      <c r="A39" s="76" t="s">
        <v>63</v>
      </c>
      <c r="B39" s="71">
        <v>60338</v>
      </c>
      <c r="C39" s="71">
        <v>86308</v>
      </c>
      <c r="D39" s="71">
        <v>146646</v>
      </c>
      <c r="E39" s="71">
        <v>69230</v>
      </c>
      <c r="F39" s="71">
        <v>98252</v>
      </c>
      <c r="G39" s="71">
        <v>167482</v>
      </c>
      <c r="H39" s="71">
        <v>69536</v>
      </c>
      <c r="I39" s="71">
        <v>100255</v>
      </c>
      <c r="J39" s="71">
        <v>169791</v>
      </c>
      <c r="K39" s="71">
        <v>75709</v>
      </c>
      <c r="L39" s="71">
        <v>111911</v>
      </c>
      <c r="M39" s="71">
        <v>187620</v>
      </c>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row>
    <row r="40" spans="1:41" s="74" customFormat="1" ht="16.5" hidden="1">
      <c r="A40" s="76" t="s">
        <v>64</v>
      </c>
      <c r="B40" s="71">
        <v>77369</v>
      </c>
      <c r="C40" s="71">
        <v>110419</v>
      </c>
      <c r="D40" s="71">
        <v>187788</v>
      </c>
      <c r="E40" s="71">
        <v>74749</v>
      </c>
      <c r="F40" s="71">
        <v>108982</v>
      </c>
      <c r="G40" s="71">
        <v>183731</v>
      </c>
      <c r="H40" s="71">
        <v>75005</v>
      </c>
      <c r="I40" s="71">
        <v>108600</v>
      </c>
      <c r="J40" s="71">
        <v>183605</v>
      </c>
      <c r="K40" s="71">
        <v>73070</v>
      </c>
      <c r="L40" s="71">
        <v>105343</v>
      </c>
      <c r="M40" s="71">
        <v>178413</v>
      </c>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row>
    <row r="41" spans="1:41" s="74" customFormat="1" ht="16.5" hidden="1">
      <c r="A41" s="76" t="s">
        <v>65</v>
      </c>
      <c r="B41" s="71">
        <v>88945</v>
      </c>
      <c r="C41" s="71">
        <v>128766</v>
      </c>
      <c r="D41" s="71">
        <v>217711</v>
      </c>
      <c r="E41" s="71">
        <v>86948</v>
      </c>
      <c r="F41" s="71">
        <v>124082</v>
      </c>
      <c r="G41" s="71">
        <v>211030</v>
      </c>
      <c r="H41" s="71">
        <v>76188</v>
      </c>
      <c r="I41" s="71">
        <v>112266</v>
      </c>
      <c r="J41" s="71">
        <v>188454</v>
      </c>
      <c r="K41" s="71">
        <v>74890</v>
      </c>
      <c r="L41" s="71">
        <v>108415</v>
      </c>
      <c r="M41" s="71">
        <v>183305</v>
      </c>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row>
    <row r="42" spans="1:41" s="32" customFormat="1" ht="21.75" customHeight="1">
      <c r="A42" s="33" t="s">
        <v>53</v>
      </c>
      <c r="B42" s="34">
        <f>SUM(B43:B54)</f>
        <v>952306</v>
      </c>
      <c r="C42" s="34">
        <f aca="true" t="shared" si="6" ref="C42:M42">SUM(C43:C54)</f>
        <v>1503093</v>
      </c>
      <c r="D42" s="34">
        <f t="shared" si="6"/>
        <v>2455399</v>
      </c>
      <c r="E42" s="34">
        <f t="shared" si="6"/>
        <v>973093</v>
      </c>
      <c r="F42" s="34">
        <f t="shared" si="6"/>
        <v>1535169</v>
      </c>
      <c r="G42" s="34">
        <f t="shared" si="6"/>
        <v>2508262</v>
      </c>
      <c r="H42" s="34">
        <f t="shared" si="6"/>
        <v>961712</v>
      </c>
      <c r="I42" s="34">
        <f t="shared" si="6"/>
        <v>1508505</v>
      </c>
      <c r="J42" s="34">
        <f t="shared" si="6"/>
        <v>2470217</v>
      </c>
      <c r="K42" s="34">
        <f t="shared" si="6"/>
        <v>948364</v>
      </c>
      <c r="L42" s="34">
        <f t="shared" si="6"/>
        <v>1487765</v>
      </c>
      <c r="M42" s="34">
        <f t="shared" si="6"/>
        <v>2436129</v>
      </c>
      <c r="N42" s="84"/>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s="74" customFormat="1" ht="16.5">
      <c r="A43" s="76" t="s">
        <v>54</v>
      </c>
      <c r="B43" s="71">
        <v>127141</v>
      </c>
      <c r="C43" s="71">
        <v>181832</v>
      </c>
      <c r="D43" s="71">
        <v>308973</v>
      </c>
      <c r="E43" s="71">
        <v>108903</v>
      </c>
      <c r="F43" s="71">
        <v>155241</v>
      </c>
      <c r="G43" s="71">
        <v>264144</v>
      </c>
      <c r="H43" s="71">
        <v>89220</v>
      </c>
      <c r="I43" s="71">
        <v>131860</v>
      </c>
      <c r="J43" s="71">
        <v>221080</v>
      </c>
      <c r="K43" s="71">
        <v>80924</v>
      </c>
      <c r="L43" s="71">
        <v>123869</v>
      </c>
      <c r="M43" s="71">
        <v>204793</v>
      </c>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row>
    <row r="44" spans="1:41" s="74" customFormat="1" ht="16.5">
      <c r="A44" s="76" t="s">
        <v>55</v>
      </c>
      <c r="B44" s="71">
        <v>54389</v>
      </c>
      <c r="C44" s="71">
        <v>85077</v>
      </c>
      <c r="D44" s="71">
        <v>139466</v>
      </c>
      <c r="E44" s="71">
        <v>75761</v>
      </c>
      <c r="F44" s="71">
        <v>116079</v>
      </c>
      <c r="G44" s="71">
        <v>191840</v>
      </c>
      <c r="H44" s="71">
        <v>103622</v>
      </c>
      <c r="I44" s="71">
        <v>148405</v>
      </c>
      <c r="J44" s="71">
        <v>252027</v>
      </c>
      <c r="K44" s="71">
        <v>109322</v>
      </c>
      <c r="L44" s="71">
        <v>151858</v>
      </c>
      <c r="M44" s="71">
        <v>261180</v>
      </c>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row>
    <row r="45" spans="1:41" s="74" customFormat="1" ht="16.5">
      <c r="A45" s="76" t="s">
        <v>56</v>
      </c>
      <c r="B45" s="71">
        <v>116659</v>
      </c>
      <c r="C45" s="71">
        <v>201274</v>
      </c>
      <c r="D45" s="71">
        <v>317933</v>
      </c>
      <c r="E45" s="71">
        <v>113735</v>
      </c>
      <c r="F45" s="71">
        <v>196488</v>
      </c>
      <c r="G45" s="71">
        <v>310223</v>
      </c>
      <c r="H45" s="71">
        <v>116590</v>
      </c>
      <c r="I45" s="71">
        <v>196693</v>
      </c>
      <c r="J45" s="71">
        <v>313283</v>
      </c>
      <c r="K45" s="71">
        <v>111510</v>
      </c>
      <c r="L45" s="71">
        <v>185821</v>
      </c>
      <c r="M45" s="71">
        <v>297331</v>
      </c>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row>
    <row r="46" spans="1:41" s="74" customFormat="1" ht="15" customHeight="1">
      <c r="A46" s="76" t="s">
        <v>57</v>
      </c>
      <c r="B46" s="71">
        <v>126471</v>
      </c>
      <c r="C46" s="71">
        <v>200407</v>
      </c>
      <c r="D46" s="71">
        <v>326878</v>
      </c>
      <c r="E46" s="71">
        <v>129636</v>
      </c>
      <c r="F46" s="71">
        <v>208750</v>
      </c>
      <c r="G46" s="71">
        <v>338386</v>
      </c>
      <c r="H46" s="71">
        <v>122292</v>
      </c>
      <c r="I46" s="71">
        <v>200234</v>
      </c>
      <c r="J46" s="71">
        <v>322526</v>
      </c>
      <c r="K46" s="71">
        <v>121722</v>
      </c>
      <c r="L46" s="71">
        <v>201576</v>
      </c>
      <c r="M46" s="71">
        <v>323298</v>
      </c>
      <c r="N46" s="73"/>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row>
    <row r="47" spans="1:41" s="74" customFormat="1" ht="13.5" customHeight="1">
      <c r="A47" s="76" t="s">
        <v>58</v>
      </c>
      <c r="B47" s="71">
        <v>99556</v>
      </c>
      <c r="C47" s="71">
        <v>155871</v>
      </c>
      <c r="D47" s="71">
        <v>255427</v>
      </c>
      <c r="E47" s="71">
        <v>119904</v>
      </c>
      <c r="F47" s="71">
        <v>186413</v>
      </c>
      <c r="G47" s="71">
        <v>306317</v>
      </c>
      <c r="H47" s="71">
        <v>109971</v>
      </c>
      <c r="I47" s="71">
        <v>170100</v>
      </c>
      <c r="J47" s="71">
        <v>280071</v>
      </c>
      <c r="K47" s="71">
        <v>111389</v>
      </c>
      <c r="L47" s="71">
        <v>172910</v>
      </c>
      <c r="M47" s="71">
        <v>284299</v>
      </c>
      <c r="N47" s="73"/>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row>
    <row r="48" spans="1:41" s="74" customFormat="1" ht="16.5">
      <c r="A48" s="76" t="s">
        <v>59</v>
      </c>
      <c r="B48" s="71">
        <v>90379</v>
      </c>
      <c r="C48" s="71">
        <v>143335</v>
      </c>
      <c r="D48" s="71">
        <v>233714</v>
      </c>
      <c r="E48" s="71">
        <v>95693</v>
      </c>
      <c r="F48" s="71">
        <v>148791</v>
      </c>
      <c r="G48" s="71">
        <v>244484</v>
      </c>
      <c r="H48" s="71">
        <v>104726</v>
      </c>
      <c r="I48" s="71">
        <v>160784</v>
      </c>
      <c r="J48" s="71">
        <v>265510</v>
      </c>
      <c r="K48" s="71">
        <v>106689</v>
      </c>
      <c r="L48" s="71">
        <v>163762</v>
      </c>
      <c r="M48" s="71">
        <v>270451</v>
      </c>
      <c r="N48" s="73"/>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row>
    <row r="49" spans="1:41" s="74" customFormat="1" ht="16.5">
      <c r="A49" s="76" t="s">
        <v>60</v>
      </c>
      <c r="B49" s="71">
        <v>112715</v>
      </c>
      <c r="C49" s="71">
        <v>184271</v>
      </c>
      <c r="D49" s="71">
        <v>296986</v>
      </c>
      <c r="E49" s="71">
        <v>111022</v>
      </c>
      <c r="F49" s="71">
        <v>181710</v>
      </c>
      <c r="G49" s="71">
        <v>292732</v>
      </c>
      <c r="H49" s="71">
        <v>109032</v>
      </c>
      <c r="I49" s="71">
        <v>176969</v>
      </c>
      <c r="J49" s="71">
        <v>286001</v>
      </c>
      <c r="K49" s="71">
        <v>108595</v>
      </c>
      <c r="L49" s="71">
        <v>175753</v>
      </c>
      <c r="M49" s="71">
        <v>284348</v>
      </c>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row>
    <row r="50" spans="1:41" s="74" customFormat="1" ht="16.5">
      <c r="A50" s="76" t="s">
        <v>61</v>
      </c>
      <c r="B50" s="71">
        <v>106524</v>
      </c>
      <c r="C50" s="71">
        <v>168962</v>
      </c>
      <c r="D50" s="71">
        <f>SUM(B50:C50)</f>
        <v>275486</v>
      </c>
      <c r="E50" s="71">
        <v>100465</v>
      </c>
      <c r="F50" s="71">
        <v>160245</v>
      </c>
      <c r="G50" s="71">
        <f>SUM(E50:F50)</f>
        <v>260710</v>
      </c>
      <c r="H50" s="71">
        <v>99596</v>
      </c>
      <c r="I50" s="71">
        <v>156933</v>
      </c>
      <c r="J50" s="71">
        <f>SUM(H50:I50)</f>
        <v>256529</v>
      </c>
      <c r="K50" s="71">
        <v>110333</v>
      </c>
      <c r="L50" s="71">
        <v>174913</v>
      </c>
      <c r="M50" s="71">
        <f>SUM(K50:L50)</f>
        <v>285246</v>
      </c>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row>
    <row r="51" spans="1:41" s="74" customFormat="1" ht="16.5">
      <c r="A51" s="76" t="s">
        <v>62</v>
      </c>
      <c r="B51" s="71">
        <v>118472</v>
      </c>
      <c r="C51" s="71">
        <v>182064</v>
      </c>
      <c r="D51" s="71">
        <v>300536</v>
      </c>
      <c r="E51" s="71">
        <v>117974</v>
      </c>
      <c r="F51" s="71">
        <v>181452</v>
      </c>
      <c r="G51" s="71">
        <v>299426</v>
      </c>
      <c r="H51" s="71">
        <v>106663</v>
      </c>
      <c r="I51" s="71">
        <v>166527</v>
      </c>
      <c r="J51" s="71">
        <v>273190</v>
      </c>
      <c r="K51" s="71">
        <v>87880</v>
      </c>
      <c r="L51" s="71">
        <v>137303</v>
      </c>
      <c r="M51" s="71">
        <v>225183</v>
      </c>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row>
    <row r="52" spans="1:41" s="74" customFormat="1" ht="16.5" hidden="1">
      <c r="A52" s="76" t="s">
        <v>63</v>
      </c>
      <c r="B52" s="71"/>
      <c r="C52" s="71"/>
      <c r="D52" s="71"/>
      <c r="E52" s="71"/>
      <c r="F52" s="71"/>
      <c r="G52" s="71"/>
      <c r="H52" s="71"/>
      <c r="I52" s="71"/>
      <c r="J52" s="71"/>
      <c r="K52" s="71"/>
      <c r="L52" s="71"/>
      <c r="M52" s="71"/>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row>
    <row r="53" spans="1:41" s="74" customFormat="1" ht="16.5" hidden="1">
      <c r="A53" s="76" t="s">
        <v>64</v>
      </c>
      <c r="B53" s="71"/>
      <c r="C53" s="71"/>
      <c r="D53" s="71"/>
      <c r="E53" s="71"/>
      <c r="F53" s="71"/>
      <c r="G53" s="71"/>
      <c r="H53" s="71"/>
      <c r="I53" s="71"/>
      <c r="J53" s="71"/>
      <c r="K53" s="71"/>
      <c r="L53" s="71"/>
      <c r="M53" s="71"/>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row>
    <row r="54" spans="1:41" s="74" customFormat="1" ht="16.5" hidden="1">
      <c r="A54" s="76" t="s">
        <v>65</v>
      </c>
      <c r="B54" s="71"/>
      <c r="C54" s="71"/>
      <c r="D54" s="71"/>
      <c r="E54" s="71"/>
      <c r="F54" s="71"/>
      <c r="G54" s="71"/>
      <c r="H54" s="71"/>
      <c r="I54" s="71"/>
      <c r="J54" s="71"/>
      <c r="K54" s="71"/>
      <c r="L54" s="71"/>
      <c r="M54" s="71"/>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row>
    <row r="55" spans="1:13" ht="16.5">
      <c r="A55" s="88" t="s">
        <v>70</v>
      </c>
      <c r="B55" s="15">
        <f>SUM(B6:B15,B16,B29,B42)</f>
        <v>4426676</v>
      </c>
      <c r="C55" s="15">
        <f aca="true" t="shared" si="7" ref="C55:L55">SUM(C6:C15,C16,C29,C42)</f>
        <v>5890311</v>
      </c>
      <c r="D55" s="15">
        <f t="shared" si="7"/>
        <v>10316987</v>
      </c>
      <c r="E55" s="15">
        <f t="shared" si="7"/>
        <v>4342916</v>
      </c>
      <c r="F55" s="15">
        <f t="shared" si="7"/>
        <v>5802691</v>
      </c>
      <c r="G55" s="15">
        <f t="shared" si="7"/>
        <v>10145607</v>
      </c>
      <c r="H55" s="15">
        <f t="shared" si="7"/>
        <v>4344803</v>
      </c>
      <c r="I55" s="15">
        <f t="shared" si="7"/>
        <v>5826805</v>
      </c>
      <c r="J55" s="15">
        <f t="shared" si="7"/>
        <v>10171608</v>
      </c>
      <c r="K55" s="15">
        <f t="shared" si="7"/>
        <v>4311209</v>
      </c>
      <c r="L55" s="15">
        <f t="shared" si="7"/>
        <v>5775912</v>
      </c>
      <c r="M55" s="15">
        <f>SUM(M6:M15,M16,M29,M42)</f>
        <v>10087121</v>
      </c>
    </row>
    <row r="56" spans="1:13" ht="16.5">
      <c r="A56" s="100" t="s">
        <v>20</v>
      </c>
      <c r="B56" s="100"/>
      <c r="C56" s="100"/>
      <c r="D56" s="100"/>
      <c r="E56" s="100"/>
      <c r="F56" s="100"/>
      <c r="G56" s="100"/>
      <c r="H56" s="100"/>
      <c r="I56" s="100"/>
      <c r="J56" s="100"/>
      <c r="K56" s="100"/>
      <c r="L56" s="100"/>
      <c r="M56" s="100"/>
    </row>
    <row r="57" spans="1:13" ht="16.5" customHeight="1" hidden="1">
      <c r="A57" s="101" t="s">
        <v>1</v>
      </c>
      <c r="B57" s="96" t="s">
        <v>2</v>
      </c>
      <c r="C57" s="96"/>
      <c r="D57" s="96"/>
      <c r="E57" s="96" t="s">
        <v>3</v>
      </c>
      <c r="F57" s="96"/>
      <c r="G57" s="96"/>
      <c r="H57" s="96" t="s">
        <v>4</v>
      </c>
      <c r="I57" s="96"/>
      <c r="J57" s="96"/>
      <c r="K57" s="96" t="s">
        <v>5</v>
      </c>
      <c r="L57" s="96"/>
      <c r="M57" s="96"/>
    </row>
    <row r="58" spans="1:13" ht="16.5" customHeight="1" hidden="1">
      <c r="A58" s="102"/>
      <c r="B58" s="37" t="s">
        <v>6</v>
      </c>
      <c r="C58" s="37" t="s">
        <v>7</v>
      </c>
      <c r="D58" s="38" t="s">
        <v>8</v>
      </c>
      <c r="E58" s="38" t="s">
        <v>6</v>
      </c>
      <c r="F58" s="38" t="s">
        <v>7</v>
      </c>
      <c r="G58" s="38" t="s">
        <v>8</v>
      </c>
      <c r="H58" s="39" t="s">
        <v>6</v>
      </c>
      <c r="I58" s="39" t="s">
        <v>7</v>
      </c>
      <c r="J58" s="39" t="s">
        <v>8</v>
      </c>
      <c r="K58" s="38" t="s">
        <v>6</v>
      </c>
      <c r="L58" s="38" t="s">
        <v>7</v>
      </c>
      <c r="M58" s="40" t="s">
        <v>8</v>
      </c>
    </row>
    <row r="59" spans="1:13" ht="16.5" customHeight="1" hidden="1">
      <c r="A59" s="102"/>
      <c r="B59" s="104" t="s">
        <v>2</v>
      </c>
      <c r="C59" s="105"/>
      <c r="D59" s="106"/>
      <c r="E59" s="104" t="s">
        <v>3</v>
      </c>
      <c r="F59" s="105"/>
      <c r="G59" s="106"/>
      <c r="H59" s="104" t="s">
        <v>4</v>
      </c>
      <c r="I59" s="105"/>
      <c r="J59" s="106"/>
      <c r="K59" s="104" t="s">
        <v>5</v>
      </c>
      <c r="L59" s="105"/>
      <c r="M59" s="106"/>
    </row>
    <row r="60" spans="1:13" ht="16.5" customHeight="1" hidden="1">
      <c r="A60" s="102"/>
      <c r="B60" s="37" t="s">
        <v>6</v>
      </c>
      <c r="C60" s="37" t="s">
        <v>7</v>
      </c>
      <c r="D60" s="38" t="s">
        <v>8</v>
      </c>
      <c r="E60" s="38" t="s">
        <v>6</v>
      </c>
      <c r="F60" s="38" t="s">
        <v>7</v>
      </c>
      <c r="G60" s="38" t="s">
        <v>8</v>
      </c>
      <c r="H60" s="39" t="s">
        <v>6</v>
      </c>
      <c r="I60" s="39" t="s">
        <v>7</v>
      </c>
      <c r="J60" s="39" t="s">
        <v>8</v>
      </c>
      <c r="K60" s="38" t="s">
        <v>6</v>
      </c>
      <c r="L60" s="38" t="s">
        <v>7</v>
      </c>
      <c r="M60" s="40" t="s">
        <v>8</v>
      </c>
    </row>
    <row r="61" spans="1:13" ht="16.5" customHeight="1" hidden="1">
      <c r="A61" s="102"/>
      <c r="B61" s="104" t="s">
        <v>2</v>
      </c>
      <c r="C61" s="105"/>
      <c r="D61" s="106"/>
      <c r="E61" s="104" t="s">
        <v>3</v>
      </c>
      <c r="F61" s="105"/>
      <c r="G61" s="106"/>
      <c r="H61" s="104" t="s">
        <v>4</v>
      </c>
      <c r="I61" s="105"/>
      <c r="J61" s="106"/>
      <c r="K61" s="104" t="s">
        <v>5</v>
      </c>
      <c r="L61" s="105"/>
      <c r="M61" s="106"/>
    </row>
    <row r="62" spans="1:13" ht="16.5" customHeight="1" hidden="1">
      <c r="A62" s="102"/>
      <c r="B62" s="37" t="s">
        <v>6</v>
      </c>
      <c r="C62" s="37" t="s">
        <v>7</v>
      </c>
      <c r="D62" s="38" t="s">
        <v>8</v>
      </c>
      <c r="E62" s="38" t="s">
        <v>6</v>
      </c>
      <c r="F62" s="38" t="s">
        <v>7</v>
      </c>
      <c r="G62" s="38" t="s">
        <v>8</v>
      </c>
      <c r="H62" s="39" t="s">
        <v>6</v>
      </c>
      <c r="I62" s="39" t="s">
        <v>7</v>
      </c>
      <c r="J62" s="39" t="s">
        <v>8</v>
      </c>
      <c r="K62" s="38" t="s">
        <v>6</v>
      </c>
      <c r="L62" s="38" t="s">
        <v>7</v>
      </c>
      <c r="M62" s="40" t="s">
        <v>8</v>
      </c>
    </row>
    <row r="63" spans="1:13" ht="16.5" customHeight="1" hidden="1">
      <c r="A63" s="102"/>
      <c r="B63" s="96" t="s">
        <v>2</v>
      </c>
      <c r="C63" s="96"/>
      <c r="D63" s="96"/>
      <c r="E63" s="96" t="s">
        <v>3</v>
      </c>
      <c r="F63" s="96"/>
      <c r="G63" s="96"/>
      <c r="H63" s="96" t="s">
        <v>4</v>
      </c>
      <c r="I63" s="96"/>
      <c r="J63" s="96"/>
      <c r="K63" s="96" t="s">
        <v>5</v>
      </c>
      <c r="L63" s="96"/>
      <c r="M63" s="96"/>
    </row>
    <row r="64" spans="1:13" ht="16.5" customHeight="1" hidden="1">
      <c r="A64" s="102"/>
      <c r="B64" s="37" t="s">
        <v>6</v>
      </c>
      <c r="C64" s="37" t="s">
        <v>7</v>
      </c>
      <c r="D64" s="38" t="s">
        <v>8</v>
      </c>
      <c r="E64" s="38" t="s">
        <v>6</v>
      </c>
      <c r="F64" s="38" t="s">
        <v>7</v>
      </c>
      <c r="G64" s="38" t="s">
        <v>8</v>
      </c>
      <c r="H64" s="39" t="s">
        <v>6</v>
      </c>
      <c r="I64" s="39" t="s">
        <v>7</v>
      </c>
      <c r="J64" s="39" t="s">
        <v>8</v>
      </c>
      <c r="K64" s="38" t="s">
        <v>6</v>
      </c>
      <c r="L64" s="38" t="s">
        <v>7</v>
      </c>
      <c r="M64" s="40" t="s">
        <v>8</v>
      </c>
    </row>
    <row r="65" spans="1:13" ht="16.5">
      <c r="A65" s="102"/>
      <c r="B65" s="96" t="s">
        <v>2</v>
      </c>
      <c r="C65" s="96"/>
      <c r="D65" s="96"/>
      <c r="E65" s="96" t="s">
        <v>3</v>
      </c>
      <c r="F65" s="96"/>
      <c r="G65" s="96"/>
      <c r="H65" s="96" t="s">
        <v>4</v>
      </c>
      <c r="I65" s="96"/>
      <c r="J65" s="104"/>
      <c r="K65" s="98" t="s">
        <v>5</v>
      </c>
      <c r="L65" s="98"/>
      <c r="M65" s="98"/>
    </row>
    <row r="66" spans="1:13" ht="16.5">
      <c r="A66" s="103"/>
      <c r="B66" s="37" t="s">
        <v>6</v>
      </c>
      <c r="C66" s="37" t="s">
        <v>7</v>
      </c>
      <c r="D66" s="38" t="s">
        <v>8</v>
      </c>
      <c r="E66" s="38" t="s">
        <v>6</v>
      </c>
      <c r="F66" s="38" t="s">
        <v>7</v>
      </c>
      <c r="G66" s="38" t="s">
        <v>8</v>
      </c>
      <c r="H66" s="39" t="s">
        <v>6</v>
      </c>
      <c r="I66" s="39" t="s">
        <v>7</v>
      </c>
      <c r="J66" s="41" t="s">
        <v>8</v>
      </c>
      <c r="K66" s="6" t="s">
        <v>6</v>
      </c>
      <c r="L66" s="6" t="s">
        <v>7</v>
      </c>
      <c r="M66" s="6" t="s">
        <v>8</v>
      </c>
    </row>
    <row r="67" spans="1:25" ht="16.5">
      <c r="A67" s="42" t="s">
        <v>15</v>
      </c>
      <c r="B67" s="43">
        <v>0</v>
      </c>
      <c r="C67" s="43">
        <v>0</v>
      </c>
      <c r="D67" s="44">
        <v>57420</v>
      </c>
      <c r="E67" s="43">
        <v>0</v>
      </c>
      <c r="F67" s="43">
        <v>0</v>
      </c>
      <c r="G67" s="45">
        <v>55107</v>
      </c>
      <c r="H67" s="43">
        <v>0</v>
      </c>
      <c r="I67" s="43">
        <v>0</v>
      </c>
      <c r="J67" s="45">
        <v>54249</v>
      </c>
      <c r="K67" s="46">
        <v>0</v>
      </c>
      <c r="L67" s="46">
        <v>0</v>
      </c>
      <c r="M67" s="47">
        <v>52645</v>
      </c>
      <c r="N67" s="48"/>
      <c r="O67" s="48"/>
      <c r="P67" s="48"/>
      <c r="Q67" s="48"/>
      <c r="R67" s="48"/>
      <c r="S67" s="48"/>
      <c r="T67" s="48"/>
      <c r="U67" s="48"/>
      <c r="V67" s="48"/>
      <c r="W67" s="48"/>
      <c r="X67" s="48"/>
      <c r="Y67" s="48"/>
    </row>
    <row r="68" spans="1:25" ht="16.5">
      <c r="A68" s="42" t="s">
        <v>21</v>
      </c>
      <c r="B68" s="43">
        <v>0</v>
      </c>
      <c r="C68" s="43">
        <v>0</v>
      </c>
      <c r="D68" s="44">
        <v>595150</v>
      </c>
      <c r="E68" s="43">
        <v>0</v>
      </c>
      <c r="F68" s="43">
        <v>0</v>
      </c>
      <c r="G68" s="45">
        <v>581044</v>
      </c>
      <c r="H68" s="43">
        <v>0</v>
      </c>
      <c r="I68" s="43">
        <v>0</v>
      </c>
      <c r="J68" s="45">
        <v>592534</v>
      </c>
      <c r="K68" s="46">
        <v>0</v>
      </c>
      <c r="L68" s="46">
        <v>0</v>
      </c>
      <c r="M68" s="47">
        <v>585730</v>
      </c>
      <c r="N68" s="49"/>
      <c r="O68" s="49"/>
      <c r="P68" s="49"/>
      <c r="Q68" s="49"/>
      <c r="R68" s="49"/>
      <c r="S68" s="49"/>
      <c r="T68" s="49"/>
      <c r="U68" s="49"/>
      <c r="V68" s="49"/>
      <c r="W68" s="49"/>
      <c r="X68" s="49"/>
      <c r="Y68" s="49"/>
    </row>
    <row r="69" spans="1:25" ht="16.5">
      <c r="A69" s="42" t="s">
        <v>22</v>
      </c>
      <c r="B69" s="10">
        <v>531997</v>
      </c>
      <c r="C69" s="10">
        <v>643112</v>
      </c>
      <c r="D69" s="10">
        <v>1175109</v>
      </c>
      <c r="E69" s="50">
        <v>526840</v>
      </c>
      <c r="F69" s="50">
        <v>637462</v>
      </c>
      <c r="G69" s="50">
        <v>1164302</v>
      </c>
      <c r="H69" s="10">
        <v>530260</v>
      </c>
      <c r="I69" s="10">
        <v>644695</v>
      </c>
      <c r="J69" s="51">
        <v>1174955</v>
      </c>
      <c r="K69" s="10">
        <v>528208</v>
      </c>
      <c r="L69" s="10">
        <v>642783</v>
      </c>
      <c r="M69" s="10">
        <v>1170991</v>
      </c>
      <c r="N69" s="52"/>
      <c r="O69" s="52"/>
      <c r="P69" s="52"/>
      <c r="Q69" s="52"/>
      <c r="R69" s="52"/>
      <c r="S69" s="52"/>
      <c r="T69" s="52"/>
      <c r="U69" s="52"/>
      <c r="V69" s="52"/>
      <c r="W69" s="52"/>
      <c r="X69" s="52"/>
      <c r="Y69" s="52"/>
    </row>
    <row r="70" spans="1:41" s="17" customFormat="1" ht="16.5">
      <c r="A70" s="53" t="s">
        <v>18</v>
      </c>
      <c r="B70" s="54">
        <v>554199</v>
      </c>
      <c r="C70" s="54">
        <v>670506</v>
      </c>
      <c r="D70" s="54">
        <v>1224705</v>
      </c>
      <c r="E70" s="54">
        <v>548471</v>
      </c>
      <c r="F70" s="54">
        <v>663860</v>
      </c>
      <c r="G70" s="54">
        <v>1212331</v>
      </c>
      <c r="H70" s="54">
        <v>557765</v>
      </c>
      <c r="I70" s="54">
        <v>676630</v>
      </c>
      <c r="J70" s="55">
        <v>1234395</v>
      </c>
      <c r="K70" s="54">
        <v>553938</v>
      </c>
      <c r="L70" s="54">
        <v>671730</v>
      </c>
      <c r="M70" s="54">
        <v>1225668</v>
      </c>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row>
    <row r="71" spans="1:41" s="36" customFormat="1" ht="16.5" customHeight="1">
      <c r="A71" s="82" t="s">
        <v>52</v>
      </c>
      <c r="B71" s="10">
        <f>SUM(B72:B83)</f>
        <v>785906</v>
      </c>
      <c r="C71" s="10">
        <f aca="true" t="shared" si="8" ref="C71:M71">SUM(C72:C83)</f>
        <v>1006040</v>
      </c>
      <c r="D71" s="10">
        <f t="shared" si="8"/>
        <v>1791946</v>
      </c>
      <c r="E71" s="10">
        <f t="shared" si="8"/>
        <v>737288</v>
      </c>
      <c r="F71" s="10">
        <f t="shared" si="8"/>
        <v>949311</v>
      </c>
      <c r="G71" s="10">
        <f t="shared" si="8"/>
        <v>1686599</v>
      </c>
      <c r="H71" s="10">
        <f t="shared" si="8"/>
        <v>773952</v>
      </c>
      <c r="I71" s="10">
        <f t="shared" si="8"/>
        <v>998540</v>
      </c>
      <c r="J71" s="10">
        <f t="shared" si="8"/>
        <v>1772492</v>
      </c>
      <c r="K71" s="10">
        <f t="shared" si="8"/>
        <v>773619</v>
      </c>
      <c r="L71" s="10">
        <f t="shared" si="8"/>
        <v>997754</v>
      </c>
      <c r="M71" s="10">
        <f t="shared" si="8"/>
        <v>1771373</v>
      </c>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row>
    <row r="72" spans="1:41" s="74" customFormat="1" ht="16.5" customHeight="1" hidden="1">
      <c r="A72" s="70">
        <v>101.01</v>
      </c>
      <c r="B72" s="71">
        <v>47989</v>
      </c>
      <c r="C72" s="71">
        <v>58823</v>
      </c>
      <c r="D72" s="71">
        <v>106812</v>
      </c>
      <c r="E72" s="71">
        <v>40300</v>
      </c>
      <c r="F72" s="71">
        <v>49467</v>
      </c>
      <c r="G72" s="71">
        <v>89767</v>
      </c>
      <c r="H72" s="71">
        <v>41513</v>
      </c>
      <c r="I72" s="71">
        <v>50534</v>
      </c>
      <c r="J72" s="75">
        <v>92047</v>
      </c>
      <c r="K72" s="71">
        <v>37216</v>
      </c>
      <c r="L72" s="71">
        <v>45700</v>
      </c>
      <c r="M72" s="71">
        <v>82916</v>
      </c>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row>
    <row r="73" spans="1:41" s="74" customFormat="1" ht="16.5" customHeight="1" hidden="1">
      <c r="A73" s="70">
        <v>101.02</v>
      </c>
      <c r="B73" s="71">
        <v>47998</v>
      </c>
      <c r="C73" s="71">
        <v>67539</v>
      </c>
      <c r="D73" s="71">
        <v>115537</v>
      </c>
      <c r="E73" s="71">
        <v>43846</v>
      </c>
      <c r="F73" s="71">
        <v>60796</v>
      </c>
      <c r="G73" s="71">
        <v>104642</v>
      </c>
      <c r="H73" s="71">
        <v>49246</v>
      </c>
      <c r="I73" s="71">
        <v>66398</v>
      </c>
      <c r="J73" s="75">
        <v>115644</v>
      </c>
      <c r="K73" s="71">
        <v>51365</v>
      </c>
      <c r="L73" s="71">
        <v>65015</v>
      </c>
      <c r="M73" s="71">
        <v>116380</v>
      </c>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row>
    <row r="74" spans="1:41" s="74" customFormat="1" ht="16.5" customHeight="1" hidden="1">
      <c r="A74" s="70">
        <v>101.03</v>
      </c>
      <c r="B74" s="71">
        <v>92469</v>
      </c>
      <c r="C74" s="71">
        <v>133414</v>
      </c>
      <c r="D74" s="71">
        <v>225883</v>
      </c>
      <c r="E74" s="71">
        <v>74748</v>
      </c>
      <c r="F74" s="71">
        <v>110172</v>
      </c>
      <c r="G74" s="71">
        <v>184920</v>
      </c>
      <c r="H74" s="71">
        <v>79541</v>
      </c>
      <c r="I74" s="71">
        <v>117093</v>
      </c>
      <c r="J74" s="75">
        <v>196634</v>
      </c>
      <c r="K74" s="71">
        <v>75274</v>
      </c>
      <c r="L74" s="71">
        <v>110625</v>
      </c>
      <c r="M74" s="71">
        <v>185899</v>
      </c>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row>
    <row r="75" spans="1:41" s="74" customFormat="1" ht="16.5" customHeight="1" hidden="1">
      <c r="A75" s="70">
        <v>101.04</v>
      </c>
      <c r="B75" s="71">
        <v>89762</v>
      </c>
      <c r="C75" s="71">
        <v>116535</v>
      </c>
      <c r="D75" s="71">
        <v>206297</v>
      </c>
      <c r="E75" s="71">
        <v>83465</v>
      </c>
      <c r="F75" s="71">
        <v>110031</v>
      </c>
      <c r="G75" s="71">
        <v>193496</v>
      </c>
      <c r="H75" s="71">
        <v>92559</v>
      </c>
      <c r="I75" s="71">
        <v>122651</v>
      </c>
      <c r="J75" s="75">
        <v>215210</v>
      </c>
      <c r="K75" s="71">
        <v>91266</v>
      </c>
      <c r="L75" s="71">
        <v>124240</v>
      </c>
      <c r="M75" s="71">
        <v>215506</v>
      </c>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row>
    <row r="76" spans="1:41" s="74" customFormat="1" ht="16.5" customHeight="1" hidden="1">
      <c r="A76" s="70">
        <v>101.05</v>
      </c>
      <c r="B76" s="71">
        <v>69856</v>
      </c>
      <c r="C76" s="71">
        <v>83241</v>
      </c>
      <c r="D76" s="71">
        <v>153097</v>
      </c>
      <c r="E76" s="71">
        <v>74282</v>
      </c>
      <c r="F76" s="71">
        <v>90272</v>
      </c>
      <c r="G76" s="71">
        <v>164554</v>
      </c>
      <c r="H76" s="71">
        <v>74904</v>
      </c>
      <c r="I76" s="71">
        <v>91678</v>
      </c>
      <c r="J76" s="75">
        <v>166582</v>
      </c>
      <c r="K76" s="71">
        <v>79499</v>
      </c>
      <c r="L76" s="71">
        <v>98750</v>
      </c>
      <c r="M76" s="71">
        <v>178249</v>
      </c>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row>
    <row r="77" spans="1:41" s="74" customFormat="1" ht="16.5" customHeight="1" hidden="1">
      <c r="A77" s="70">
        <v>101.06</v>
      </c>
      <c r="B77" s="71">
        <v>59377</v>
      </c>
      <c r="C77" s="71">
        <v>75125</v>
      </c>
      <c r="D77" s="71">
        <v>134502</v>
      </c>
      <c r="E77" s="71">
        <v>56244</v>
      </c>
      <c r="F77" s="71">
        <v>70334</v>
      </c>
      <c r="G77" s="71">
        <v>126578</v>
      </c>
      <c r="H77" s="71">
        <v>60532</v>
      </c>
      <c r="I77" s="71">
        <v>74330</v>
      </c>
      <c r="J77" s="75">
        <v>134862</v>
      </c>
      <c r="K77" s="71">
        <v>60955</v>
      </c>
      <c r="L77" s="71">
        <v>73049</v>
      </c>
      <c r="M77" s="71">
        <v>134004</v>
      </c>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row>
    <row r="78" spans="1:41" s="74" customFormat="1" ht="16.5" customHeight="1" hidden="1">
      <c r="A78" s="70">
        <v>101.07</v>
      </c>
      <c r="B78" s="71">
        <v>71950</v>
      </c>
      <c r="C78" s="71">
        <v>100878</v>
      </c>
      <c r="D78" s="71">
        <v>172828</v>
      </c>
      <c r="E78" s="71">
        <v>63700</v>
      </c>
      <c r="F78" s="71">
        <v>90370</v>
      </c>
      <c r="G78" s="71">
        <v>154070</v>
      </c>
      <c r="H78" s="71">
        <v>67790</v>
      </c>
      <c r="I78" s="71">
        <v>95735</v>
      </c>
      <c r="J78" s="75">
        <v>163525</v>
      </c>
      <c r="K78" s="71">
        <v>65801</v>
      </c>
      <c r="L78" s="71">
        <v>92048</v>
      </c>
      <c r="M78" s="71">
        <v>157849</v>
      </c>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row>
    <row r="79" spans="1:41" s="74" customFormat="1" ht="16.5" customHeight="1" hidden="1">
      <c r="A79" s="70">
        <v>101.08</v>
      </c>
      <c r="B79" s="71">
        <v>54988</v>
      </c>
      <c r="C79" s="71">
        <v>70525</v>
      </c>
      <c r="D79" s="71">
        <v>125513</v>
      </c>
      <c r="E79" s="71">
        <v>56709</v>
      </c>
      <c r="F79" s="71">
        <v>74547</v>
      </c>
      <c r="G79" s="71">
        <v>131256</v>
      </c>
      <c r="H79" s="71">
        <v>59005</v>
      </c>
      <c r="I79" s="71">
        <v>78480</v>
      </c>
      <c r="J79" s="75">
        <v>137485</v>
      </c>
      <c r="K79" s="71">
        <v>68335</v>
      </c>
      <c r="L79" s="71">
        <v>92386</v>
      </c>
      <c r="M79" s="71">
        <v>160721</v>
      </c>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row>
    <row r="80" spans="1:41" s="74" customFormat="1" ht="16.5" customHeight="1" hidden="1">
      <c r="A80" s="70">
        <v>101.09</v>
      </c>
      <c r="B80" s="71">
        <v>59602</v>
      </c>
      <c r="C80" s="71">
        <v>72928</v>
      </c>
      <c r="D80" s="71">
        <v>132530</v>
      </c>
      <c r="E80" s="71">
        <v>48130</v>
      </c>
      <c r="F80" s="71">
        <v>59505</v>
      </c>
      <c r="G80" s="71">
        <v>107635</v>
      </c>
      <c r="H80" s="71">
        <v>48067</v>
      </c>
      <c r="I80" s="71">
        <v>58547</v>
      </c>
      <c r="J80" s="75">
        <v>106614</v>
      </c>
      <c r="K80" s="71">
        <v>42701</v>
      </c>
      <c r="L80" s="71">
        <v>50542</v>
      </c>
      <c r="M80" s="71">
        <v>93243</v>
      </c>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row>
    <row r="81" spans="1:41" s="74" customFormat="1" ht="16.5" customHeight="1" hidden="1">
      <c r="A81" s="77" t="s">
        <v>19</v>
      </c>
      <c r="B81" s="71">
        <v>60433</v>
      </c>
      <c r="C81" s="71">
        <v>70914</v>
      </c>
      <c r="D81" s="71">
        <v>131347</v>
      </c>
      <c r="E81" s="71">
        <v>63999</v>
      </c>
      <c r="F81" s="71">
        <v>74884</v>
      </c>
      <c r="G81" s="71">
        <v>138883</v>
      </c>
      <c r="H81" s="71">
        <v>65153</v>
      </c>
      <c r="I81" s="71">
        <v>77284</v>
      </c>
      <c r="J81" s="75">
        <v>142437</v>
      </c>
      <c r="K81" s="71">
        <v>61148</v>
      </c>
      <c r="L81" s="71">
        <v>74094</v>
      </c>
      <c r="M81" s="71">
        <v>135242</v>
      </c>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row>
    <row r="82" spans="1:41" s="74" customFormat="1" ht="16.5" customHeight="1" hidden="1">
      <c r="A82" s="70">
        <v>101.11</v>
      </c>
      <c r="B82" s="71">
        <v>73931</v>
      </c>
      <c r="C82" s="71">
        <v>90605</v>
      </c>
      <c r="D82" s="71">
        <v>164536</v>
      </c>
      <c r="E82" s="71">
        <v>72220</v>
      </c>
      <c r="F82" s="71">
        <v>88276</v>
      </c>
      <c r="G82" s="71">
        <v>160496</v>
      </c>
      <c r="H82" s="71">
        <v>72472</v>
      </c>
      <c r="I82" s="71">
        <v>88649</v>
      </c>
      <c r="J82" s="75">
        <v>161121</v>
      </c>
      <c r="K82" s="71">
        <v>71297</v>
      </c>
      <c r="L82" s="71">
        <v>87296</v>
      </c>
      <c r="M82" s="71">
        <v>158593</v>
      </c>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row>
    <row r="83" spans="1:41" s="74" customFormat="1" ht="16.5" customHeight="1" hidden="1">
      <c r="A83" s="70">
        <v>101.12</v>
      </c>
      <c r="B83" s="71">
        <v>57551</v>
      </c>
      <c r="C83" s="71">
        <v>65513</v>
      </c>
      <c r="D83" s="71">
        <v>123064</v>
      </c>
      <c r="E83" s="71">
        <v>59645</v>
      </c>
      <c r="F83" s="71">
        <v>70657</v>
      </c>
      <c r="G83" s="71">
        <v>130302</v>
      </c>
      <c r="H83" s="71">
        <v>63170</v>
      </c>
      <c r="I83" s="71">
        <v>77161</v>
      </c>
      <c r="J83" s="75">
        <v>140331</v>
      </c>
      <c r="K83" s="71">
        <v>68762</v>
      </c>
      <c r="L83" s="71">
        <v>84009</v>
      </c>
      <c r="M83" s="71">
        <v>152771</v>
      </c>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row>
    <row r="84" spans="1:41" s="36" customFormat="1" ht="16.5" customHeight="1">
      <c r="A84" s="82" t="s">
        <v>67</v>
      </c>
      <c r="B84" s="10">
        <f>SUM(B85:B96)</f>
        <v>697318</v>
      </c>
      <c r="C84" s="10">
        <f aca="true" t="shared" si="9" ref="C84:M84">SUM(C85:C96)</f>
        <v>982151</v>
      </c>
      <c r="D84" s="10">
        <f t="shared" si="9"/>
        <v>1679469</v>
      </c>
      <c r="E84" s="10">
        <f t="shared" si="9"/>
        <v>685027</v>
      </c>
      <c r="F84" s="10">
        <f t="shared" si="9"/>
        <v>970798</v>
      </c>
      <c r="G84" s="10">
        <f t="shared" si="9"/>
        <v>1655825</v>
      </c>
      <c r="H84" s="10">
        <f>SUM(H85:H96)</f>
        <v>693931</v>
      </c>
      <c r="I84" s="10">
        <f t="shared" si="9"/>
        <v>994465</v>
      </c>
      <c r="J84" s="10">
        <f t="shared" si="9"/>
        <v>1688396</v>
      </c>
      <c r="K84" s="10">
        <f t="shared" si="9"/>
        <v>693862</v>
      </c>
      <c r="L84" s="10">
        <f t="shared" si="9"/>
        <v>992730</v>
      </c>
      <c r="M84" s="10">
        <f t="shared" si="9"/>
        <v>1686592</v>
      </c>
      <c r="N84" s="83"/>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row>
    <row r="85" spans="1:41" s="74" customFormat="1" ht="16.5" customHeight="1" hidden="1">
      <c r="A85" s="76" t="s">
        <v>54</v>
      </c>
      <c r="B85" s="71">
        <v>64012</v>
      </c>
      <c r="C85" s="71">
        <v>85791</v>
      </c>
      <c r="D85" s="71">
        <v>149803</v>
      </c>
      <c r="E85" s="71">
        <v>53997</v>
      </c>
      <c r="F85" s="71">
        <v>73565</v>
      </c>
      <c r="G85" s="71">
        <v>127562</v>
      </c>
      <c r="H85" s="71">
        <v>52433</v>
      </c>
      <c r="I85" s="71">
        <v>69042</v>
      </c>
      <c r="J85" s="71">
        <v>121475</v>
      </c>
      <c r="K85" s="71">
        <v>49541</v>
      </c>
      <c r="L85" s="71">
        <v>60326</v>
      </c>
      <c r="M85" s="71">
        <v>109867</v>
      </c>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row>
    <row r="86" spans="1:41" s="74" customFormat="1" ht="16.5" customHeight="1" hidden="1">
      <c r="A86" s="76" t="s">
        <v>55</v>
      </c>
      <c r="B86" s="71">
        <v>45282</v>
      </c>
      <c r="C86" s="71">
        <v>57956</v>
      </c>
      <c r="D86" s="71">
        <v>103238</v>
      </c>
      <c r="E86" s="71">
        <v>52202</v>
      </c>
      <c r="F86" s="71">
        <v>65187</v>
      </c>
      <c r="G86" s="71">
        <v>117389</v>
      </c>
      <c r="H86" s="71">
        <v>58129</v>
      </c>
      <c r="I86" s="71">
        <v>73685</v>
      </c>
      <c r="J86" s="75">
        <v>131814</v>
      </c>
      <c r="K86" s="71">
        <v>58193</v>
      </c>
      <c r="L86" s="71">
        <v>76508</v>
      </c>
      <c r="M86" s="71">
        <v>134701</v>
      </c>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row>
    <row r="87" spans="1:41" s="74" customFormat="1" ht="16.5" customHeight="1" hidden="1">
      <c r="A87" s="76" t="s">
        <v>56</v>
      </c>
      <c r="B87" s="71">
        <v>80560</v>
      </c>
      <c r="C87" s="71">
        <v>120297</v>
      </c>
      <c r="D87" s="71">
        <v>200857</v>
      </c>
      <c r="E87" s="71">
        <v>75397</v>
      </c>
      <c r="F87" s="71">
        <v>111865</v>
      </c>
      <c r="G87" s="71">
        <v>187262</v>
      </c>
      <c r="H87" s="71">
        <v>75352</v>
      </c>
      <c r="I87" s="71">
        <v>110889</v>
      </c>
      <c r="J87" s="75">
        <v>186241</v>
      </c>
      <c r="K87" s="71">
        <v>69307</v>
      </c>
      <c r="L87" s="71">
        <v>101077</v>
      </c>
      <c r="M87" s="71">
        <v>170384</v>
      </c>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row>
    <row r="88" spans="1:41" s="74" customFormat="1" ht="16.5" customHeight="1" hidden="1">
      <c r="A88" s="76" t="s">
        <v>57</v>
      </c>
      <c r="B88" s="71">
        <v>86893</v>
      </c>
      <c r="C88" s="71">
        <v>111414</v>
      </c>
      <c r="D88" s="71">
        <v>198307</v>
      </c>
      <c r="E88" s="71">
        <v>86684</v>
      </c>
      <c r="F88" s="71">
        <v>117708</v>
      </c>
      <c r="G88" s="71">
        <v>204392</v>
      </c>
      <c r="H88" s="71">
        <v>82666</v>
      </c>
      <c r="I88" s="71">
        <v>121869</v>
      </c>
      <c r="J88" s="75">
        <v>204535</v>
      </c>
      <c r="K88" s="71">
        <v>86101</v>
      </c>
      <c r="L88" s="71">
        <v>127195</v>
      </c>
      <c r="M88" s="71">
        <v>213296</v>
      </c>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row>
    <row r="89" spans="1:41" s="74" customFormat="1" ht="16.5" customHeight="1" hidden="1">
      <c r="A89" s="76" t="s">
        <v>58</v>
      </c>
      <c r="B89" s="71">
        <v>56096</v>
      </c>
      <c r="C89" s="71">
        <v>76809</v>
      </c>
      <c r="D89" s="71">
        <v>132905</v>
      </c>
      <c r="E89" s="71">
        <v>56433</v>
      </c>
      <c r="F89" s="71">
        <v>77241</v>
      </c>
      <c r="G89" s="71">
        <v>133674</v>
      </c>
      <c r="H89" s="71">
        <v>58802</v>
      </c>
      <c r="I89" s="71">
        <v>80495</v>
      </c>
      <c r="J89" s="75">
        <v>139297</v>
      </c>
      <c r="K89" s="71">
        <v>63871</v>
      </c>
      <c r="L89" s="71">
        <v>88181</v>
      </c>
      <c r="M89" s="71">
        <v>152052</v>
      </c>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row>
    <row r="90" spans="1:41" s="74" customFormat="1" ht="16.5" customHeight="1" hidden="1">
      <c r="A90" s="76" t="s">
        <v>59</v>
      </c>
      <c r="B90" s="71">
        <v>42667</v>
      </c>
      <c r="C90" s="71">
        <v>62058</v>
      </c>
      <c r="D90" s="71">
        <v>104725</v>
      </c>
      <c r="E90" s="71">
        <v>43682</v>
      </c>
      <c r="F90" s="71">
        <v>62973</v>
      </c>
      <c r="G90" s="71">
        <v>106655</v>
      </c>
      <c r="H90" s="71">
        <v>48785</v>
      </c>
      <c r="I90" s="71">
        <v>69529</v>
      </c>
      <c r="J90" s="75">
        <v>118314</v>
      </c>
      <c r="K90" s="71">
        <v>48694</v>
      </c>
      <c r="L90" s="71">
        <v>69156</v>
      </c>
      <c r="M90" s="71">
        <v>117850</v>
      </c>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row>
    <row r="91" spans="1:41" s="74" customFormat="1" ht="16.5" customHeight="1" hidden="1">
      <c r="A91" s="76" t="s">
        <v>60</v>
      </c>
      <c r="B91" s="71">
        <v>65892</v>
      </c>
      <c r="C91" s="71">
        <v>101030</v>
      </c>
      <c r="D91" s="71">
        <v>166922</v>
      </c>
      <c r="E91" s="71">
        <v>60472</v>
      </c>
      <c r="F91" s="71">
        <v>92665</v>
      </c>
      <c r="G91" s="71">
        <v>153137</v>
      </c>
      <c r="H91" s="71">
        <v>58318</v>
      </c>
      <c r="I91" s="71">
        <v>90080</v>
      </c>
      <c r="J91" s="75">
        <v>148398</v>
      </c>
      <c r="K91" s="71">
        <v>55830</v>
      </c>
      <c r="L91" s="71">
        <v>84971</v>
      </c>
      <c r="M91" s="71">
        <v>140801</v>
      </c>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row>
    <row r="92" spans="1:41" s="74" customFormat="1" ht="16.5" customHeight="1" hidden="1">
      <c r="A92" s="76" t="s">
        <v>61</v>
      </c>
      <c r="B92" s="71">
        <v>50014</v>
      </c>
      <c r="C92" s="71">
        <v>75753</v>
      </c>
      <c r="D92" s="71">
        <v>125767</v>
      </c>
      <c r="E92" s="71">
        <v>53315</v>
      </c>
      <c r="F92" s="71">
        <v>80667</v>
      </c>
      <c r="G92" s="71">
        <v>133982</v>
      </c>
      <c r="H92" s="71">
        <v>55517</v>
      </c>
      <c r="I92" s="71">
        <v>84059</v>
      </c>
      <c r="J92" s="75">
        <v>139576</v>
      </c>
      <c r="K92" s="71">
        <v>63456</v>
      </c>
      <c r="L92" s="71">
        <v>96537</v>
      </c>
      <c r="M92" s="71">
        <v>159993</v>
      </c>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row>
    <row r="93" spans="1:41" s="74" customFormat="1" ht="16.5" customHeight="1" hidden="1">
      <c r="A93" s="76" t="s">
        <v>62</v>
      </c>
      <c r="B93" s="71">
        <v>67558</v>
      </c>
      <c r="C93" s="71">
        <v>94512</v>
      </c>
      <c r="D93" s="71">
        <v>162070</v>
      </c>
      <c r="E93" s="71">
        <v>63497</v>
      </c>
      <c r="F93" s="71">
        <v>90556</v>
      </c>
      <c r="G93" s="71">
        <v>154053</v>
      </c>
      <c r="H93" s="71">
        <v>59898</v>
      </c>
      <c r="I93" s="71">
        <v>88085</v>
      </c>
      <c r="J93" s="75">
        <v>147983</v>
      </c>
      <c r="K93" s="71">
        <v>53143</v>
      </c>
      <c r="L93" s="71">
        <v>78611</v>
      </c>
      <c r="M93" s="71">
        <v>131754</v>
      </c>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row>
    <row r="94" spans="1:41" s="74" customFormat="1" ht="16.5" customHeight="1" hidden="1">
      <c r="A94" s="76" t="s">
        <v>63</v>
      </c>
      <c r="B94" s="71">
        <v>38426</v>
      </c>
      <c r="C94" s="71">
        <v>55526</v>
      </c>
      <c r="D94" s="71">
        <v>93952</v>
      </c>
      <c r="E94" s="71">
        <v>42044</v>
      </c>
      <c r="F94" s="71">
        <v>60545</v>
      </c>
      <c r="G94" s="71">
        <v>102589</v>
      </c>
      <c r="H94" s="71">
        <v>44322</v>
      </c>
      <c r="I94" s="71">
        <v>63887</v>
      </c>
      <c r="J94" s="75">
        <v>108209</v>
      </c>
      <c r="K94" s="71">
        <v>46204</v>
      </c>
      <c r="L94" s="71">
        <v>67313</v>
      </c>
      <c r="M94" s="71">
        <v>113517</v>
      </c>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row>
    <row r="95" spans="1:41" s="74" customFormat="1" ht="16.5" customHeight="1" hidden="1">
      <c r="A95" s="76" t="s">
        <v>64</v>
      </c>
      <c r="B95" s="71">
        <v>49686</v>
      </c>
      <c r="C95" s="71">
        <v>70276</v>
      </c>
      <c r="D95" s="71">
        <v>119962</v>
      </c>
      <c r="E95" s="71">
        <v>48680</v>
      </c>
      <c r="F95" s="71">
        <v>70117</v>
      </c>
      <c r="G95" s="71">
        <v>118797</v>
      </c>
      <c r="H95" s="71">
        <v>51299</v>
      </c>
      <c r="I95" s="71">
        <v>73467</v>
      </c>
      <c r="J95" s="75">
        <v>124766</v>
      </c>
      <c r="K95" s="71">
        <v>49512</v>
      </c>
      <c r="L95" s="71">
        <v>71206</v>
      </c>
      <c r="M95" s="71">
        <v>120718</v>
      </c>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row>
    <row r="96" spans="1:41" s="74" customFormat="1" ht="16.5" customHeight="1" hidden="1">
      <c r="A96" s="76" t="s">
        <v>65</v>
      </c>
      <c r="B96" s="71">
        <v>50232</v>
      </c>
      <c r="C96" s="71">
        <v>70729</v>
      </c>
      <c r="D96" s="71">
        <v>120961</v>
      </c>
      <c r="E96" s="71">
        <v>48624</v>
      </c>
      <c r="F96" s="71">
        <v>67709</v>
      </c>
      <c r="G96" s="71">
        <v>116333</v>
      </c>
      <c r="H96" s="71">
        <v>48410</v>
      </c>
      <c r="I96" s="71">
        <v>69378</v>
      </c>
      <c r="J96" s="75">
        <v>117788</v>
      </c>
      <c r="K96" s="71">
        <v>50010</v>
      </c>
      <c r="L96" s="71">
        <v>71649</v>
      </c>
      <c r="M96" s="71">
        <v>121659</v>
      </c>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row>
    <row r="97" spans="1:41" s="17" customFormat="1" ht="16.5" customHeight="1">
      <c r="A97" s="56" t="s">
        <v>53</v>
      </c>
      <c r="B97" s="15">
        <f aca="true" t="shared" si="10" ref="B97:M97">SUM(B98:B109)</f>
        <v>594399</v>
      </c>
      <c r="C97" s="15">
        <f t="shared" si="10"/>
        <v>932826</v>
      </c>
      <c r="D97" s="15">
        <f t="shared" si="10"/>
        <v>1527225</v>
      </c>
      <c r="E97" s="15">
        <f t="shared" si="10"/>
        <v>611135</v>
      </c>
      <c r="F97" s="15">
        <f t="shared" si="10"/>
        <v>957744</v>
      </c>
      <c r="G97" s="15">
        <f t="shared" si="10"/>
        <v>1568879</v>
      </c>
      <c r="H97" s="15">
        <f t="shared" si="10"/>
        <v>621731</v>
      </c>
      <c r="I97" s="15">
        <f t="shared" si="10"/>
        <v>965787</v>
      </c>
      <c r="J97" s="15">
        <f t="shared" si="10"/>
        <v>1587518</v>
      </c>
      <c r="K97" s="15">
        <f t="shared" si="10"/>
        <v>618324</v>
      </c>
      <c r="L97" s="15">
        <f t="shared" si="10"/>
        <v>959308</v>
      </c>
      <c r="M97" s="15">
        <f t="shared" si="10"/>
        <v>1577632</v>
      </c>
      <c r="N97" s="58"/>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row>
    <row r="98" spans="1:41" s="74" customFormat="1" ht="16.5" customHeight="1">
      <c r="A98" s="76" t="s">
        <v>54</v>
      </c>
      <c r="B98" s="71">
        <v>88709</v>
      </c>
      <c r="C98" s="71">
        <v>125124</v>
      </c>
      <c r="D98" s="71">
        <v>213833</v>
      </c>
      <c r="E98" s="71">
        <v>71958</v>
      </c>
      <c r="F98" s="71">
        <v>100837</v>
      </c>
      <c r="G98" s="71">
        <v>172795</v>
      </c>
      <c r="H98" s="71">
        <v>54260</v>
      </c>
      <c r="I98" s="71">
        <v>78297</v>
      </c>
      <c r="J98" s="71">
        <v>132557</v>
      </c>
      <c r="K98" s="71">
        <v>51227</v>
      </c>
      <c r="L98" s="71">
        <v>75256</v>
      </c>
      <c r="M98" s="71">
        <v>126483</v>
      </c>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row>
    <row r="99" spans="1:41" s="74" customFormat="1" ht="18" customHeight="1">
      <c r="A99" s="76" t="s">
        <v>55</v>
      </c>
      <c r="B99" s="71">
        <v>32562</v>
      </c>
      <c r="C99" s="71">
        <v>49815</v>
      </c>
      <c r="D99" s="71">
        <v>82377</v>
      </c>
      <c r="E99" s="71">
        <v>50316</v>
      </c>
      <c r="F99" s="71">
        <v>75212</v>
      </c>
      <c r="G99" s="71">
        <v>125528</v>
      </c>
      <c r="H99" s="71">
        <v>68873</v>
      </c>
      <c r="I99" s="71">
        <v>95777</v>
      </c>
      <c r="J99" s="75">
        <v>164650</v>
      </c>
      <c r="K99" s="71">
        <v>67528</v>
      </c>
      <c r="L99" s="71">
        <v>90854</v>
      </c>
      <c r="M99" s="71">
        <v>158382</v>
      </c>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row>
    <row r="100" spans="1:41" s="74" customFormat="1" ht="16.5" customHeight="1">
      <c r="A100" s="76" t="s">
        <v>56</v>
      </c>
      <c r="B100" s="71">
        <v>81510</v>
      </c>
      <c r="C100" s="71">
        <v>138177</v>
      </c>
      <c r="D100" s="71">
        <v>219687</v>
      </c>
      <c r="E100" s="71">
        <v>79303</v>
      </c>
      <c r="F100" s="71">
        <v>134486</v>
      </c>
      <c r="G100" s="71">
        <v>213789</v>
      </c>
      <c r="H100" s="71">
        <v>83547</v>
      </c>
      <c r="I100" s="71">
        <v>139469</v>
      </c>
      <c r="J100" s="75">
        <v>223016</v>
      </c>
      <c r="K100" s="71">
        <v>78919</v>
      </c>
      <c r="L100" s="71">
        <v>129717</v>
      </c>
      <c r="M100" s="71">
        <v>208636</v>
      </c>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row>
    <row r="101" spans="1:41" s="74" customFormat="1" ht="16.5" customHeight="1">
      <c r="A101" s="76" t="s">
        <v>57</v>
      </c>
      <c r="B101" s="71">
        <v>86606</v>
      </c>
      <c r="C101" s="71">
        <v>133847</v>
      </c>
      <c r="D101" s="71">
        <v>220453</v>
      </c>
      <c r="E101" s="71">
        <v>89554</v>
      </c>
      <c r="F101" s="71">
        <v>140374</v>
      </c>
      <c r="G101" s="71">
        <v>229928</v>
      </c>
      <c r="H101" s="71">
        <v>88614</v>
      </c>
      <c r="I101" s="71">
        <v>140141</v>
      </c>
      <c r="J101" s="75">
        <v>228755</v>
      </c>
      <c r="K101" s="71">
        <v>90878</v>
      </c>
      <c r="L101" s="71">
        <v>146230</v>
      </c>
      <c r="M101" s="71">
        <v>237108</v>
      </c>
      <c r="N101" s="73"/>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row>
    <row r="102" spans="1:41" s="74" customFormat="1" ht="16.5" customHeight="1">
      <c r="A102" s="76" t="s">
        <v>58</v>
      </c>
      <c r="B102" s="71">
        <v>61251</v>
      </c>
      <c r="C102" s="71">
        <v>95798</v>
      </c>
      <c r="D102" s="71">
        <v>157049</v>
      </c>
      <c r="E102" s="71">
        <v>76515</v>
      </c>
      <c r="F102" s="71">
        <v>118026</v>
      </c>
      <c r="G102" s="71">
        <v>194541</v>
      </c>
      <c r="H102" s="71">
        <v>74845</v>
      </c>
      <c r="I102" s="71">
        <v>113370</v>
      </c>
      <c r="J102" s="75">
        <v>188215</v>
      </c>
      <c r="K102" s="71">
        <v>76343</v>
      </c>
      <c r="L102" s="71">
        <v>116281</v>
      </c>
      <c r="M102" s="71">
        <v>192624</v>
      </c>
      <c r="N102" s="73"/>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row>
    <row r="103" spans="1:41" s="74" customFormat="1" ht="16.5" customHeight="1">
      <c r="A103" s="76" t="s">
        <v>59</v>
      </c>
      <c r="B103" s="71">
        <v>55361</v>
      </c>
      <c r="C103" s="71">
        <v>87501</v>
      </c>
      <c r="D103" s="71">
        <v>142862</v>
      </c>
      <c r="E103" s="71">
        <v>61580</v>
      </c>
      <c r="F103" s="71">
        <v>95581</v>
      </c>
      <c r="G103" s="71">
        <v>157161</v>
      </c>
      <c r="H103" s="71">
        <v>71425</v>
      </c>
      <c r="I103" s="71">
        <v>110512</v>
      </c>
      <c r="J103" s="75">
        <v>181937</v>
      </c>
      <c r="K103" s="71">
        <v>71997</v>
      </c>
      <c r="L103" s="71">
        <v>109783</v>
      </c>
      <c r="M103" s="71">
        <v>181780</v>
      </c>
      <c r="N103" s="73"/>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row>
    <row r="104" spans="1:41" s="74" customFormat="1" ht="16.5" customHeight="1">
      <c r="A104" s="76" t="s">
        <v>60</v>
      </c>
      <c r="B104" s="71">
        <v>61653</v>
      </c>
      <c r="C104" s="71">
        <v>102996</v>
      </c>
      <c r="D104" s="71">
        <v>164649</v>
      </c>
      <c r="E104" s="71">
        <v>61953</v>
      </c>
      <c r="F104" s="71">
        <v>103508</v>
      </c>
      <c r="G104" s="71">
        <v>165461</v>
      </c>
      <c r="H104" s="71">
        <v>64693</v>
      </c>
      <c r="I104" s="71">
        <v>105985</v>
      </c>
      <c r="J104" s="75">
        <v>170678</v>
      </c>
      <c r="K104" s="71">
        <v>68120</v>
      </c>
      <c r="L104" s="71">
        <v>111321</v>
      </c>
      <c r="M104" s="71">
        <v>179441</v>
      </c>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row>
    <row r="105" spans="1:41" s="74" customFormat="1" ht="16.5" customHeight="1">
      <c r="A105" s="76" t="s">
        <v>61</v>
      </c>
      <c r="B105" s="71">
        <v>58207</v>
      </c>
      <c r="C105" s="71">
        <v>92955</v>
      </c>
      <c r="D105" s="71">
        <f>SUM(B105:C105)</f>
        <v>151162</v>
      </c>
      <c r="E105" s="71">
        <v>51221</v>
      </c>
      <c r="F105" s="71">
        <v>82730</v>
      </c>
      <c r="G105" s="71">
        <f>SUM(E105:F105)</f>
        <v>133951</v>
      </c>
      <c r="H105" s="71">
        <v>50633</v>
      </c>
      <c r="I105" s="71">
        <v>81374</v>
      </c>
      <c r="J105" s="75">
        <f>SUM(H105:I105)</f>
        <v>132007</v>
      </c>
      <c r="K105" s="71">
        <v>55180</v>
      </c>
      <c r="L105" s="71">
        <v>89254</v>
      </c>
      <c r="M105" s="71">
        <f>SUM(K105:L105)</f>
        <v>144434</v>
      </c>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row>
    <row r="106" spans="1:41" s="74" customFormat="1" ht="16.5" customHeight="1">
      <c r="A106" s="76" t="s">
        <v>62</v>
      </c>
      <c r="B106" s="71">
        <v>68540</v>
      </c>
      <c r="C106" s="71">
        <v>106613</v>
      </c>
      <c r="D106" s="71">
        <v>175153</v>
      </c>
      <c r="E106" s="71">
        <v>68735</v>
      </c>
      <c r="F106" s="71">
        <v>106990</v>
      </c>
      <c r="G106" s="71">
        <v>175725</v>
      </c>
      <c r="H106" s="71">
        <v>64841</v>
      </c>
      <c r="I106" s="71">
        <v>100862</v>
      </c>
      <c r="J106" s="75">
        <v>165703</v>
      </c>
      <c r="K106" s="71">
        <v>58132</v>
      </c>
      <c r="L106" s="71">
        <v>90612</v>
      </c>
      <c r="M106" s="71">
        <v>148744</v>
      </c>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row>
    <row r="107" spans="1:41" s="74" customFormat="1" ht="16.5" customHeight="1" hidden="1">
      <c r="A107" s="76" t="s">
        <v>63</v>
      </c>
      <c r="B107" s="71"/>
      <c r="C107" s="71"/>
      <c r="D107" s="71"/>
      <c r="E107" s="71"/>
      <c r="F107" s="71"/>
      <c r="G107" s="71"/>
      <c r="H107" s="71"/>
      <c r="I107" s="71"/>
      <c r="J107" s="75"/>
      <c r="K107" s="71"/>
      <c r="L107" s="71"/>
      <c r="M107" s="71"/>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row>
    <row r="108" spans="1:41" s="74" customFormat="1" ht="16.5" customHeight="1" hidden="1">
      <c r="A108" s="76" t="s">
        <v>64</v>
      </c>
      <c r="B108" s="71"/>
      <c r="C108" s="71"/>
      <c r="D108" s="71"/>
      <c r="E108" s="71"/>
      <c r="F108" s="71"/>
      <c r="G108" s="71"/>
      <c r="H108" s="71"/>
      <c r="I108" s="71"/>
      <c r="J108" s="75"/>
      <c r="K108" s="71"/>
      <c r="L108" s="71"/>
      <c r="M108" s="71"/>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row>
    <row r="109" spans="1:41" s="74" customFormat="1" ht="16.5" customHeight="1" hidden="1">
      <c r="A109" s="76" t="s">
        <v>65</v>
      </c>
      <c r="B109" s="71"/>
      <c r="C109" s="71"/>
      <c r="D109" s="71"/>
      <c r="E109" s="71"/>
      <c r="F109" s="71"/>
      <c r="G109" s="71"/>
      <c r="H109" s="71"/>
      <c r="I109" s="71"/>
      <c r="J109" s="75"/>
      <c r="K109" s="71"/>
      <c r="L109" s="71"/>
      <c r="M109" s="71"/>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row>
    <row r="110" spans="1:41" s="90" customFormat="1" ht="16.5">
      <c r="A110" s="89" t="s">
        <v>71</v>
      </c>
      <c r="B110" s="15">
        <f>SUM(B67:B70,B71,B84,B97)</f>
        <v>3163819</v>
      </c>
      <c r="C110" s="15">
        <f aca="true" t="shared" si="11" ref="C110:L110">SUM(C67:C70,C71,C84,C97)</f>
        <v>4234635</v>
      </c>
      <c r="D110" s="15">
        <f t="shared" si="11"/>
        <v>8051024</v>
      </c>
      <c r="E110" s="15">
        <f t="shared" si="11"/>
        <v>3108761</v>
      </c>
      <c r="F110" s="15">
        <f t="shared" si="11"/>
        <v>4179175</v>
      </c>
      <c r="G110" s="15">
        <f t="shared" si="11"/>
        <v>7924087</v>
      </c>
      <c r="H110" s="15">
        <f t="shared" si="11"/>
        <v>3177639</v>
      </c>
      <c r="I110" s="15">
        <f t="shared" si="11"/>
        <v>4280117</v>
      </c>
      <c r="J110" s="15">
        <f t="shared" si="11"/>
        <v>8104539</v>
      </c>
      <c r="K110" s="15">
        <f t="shared" si="11"/>
        <v>3167951</v>
      </c>
      <c r="L110" s="15">
        <f t="shared" si="11"/>
        <v>4264305</v>
      </c>
      <c r="M110" s="15">
        <f>SUM(M67:M70,M71,M84,M97)</f>
        <v>8070631</v>
      </c>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row>
    <row r="111" spans="1:13" ht="9" customHeight="1">
      <c r="A111" s="107"/>
      <c r="B111" s="107"/>
      <c r="C111" s="107"/>
      <c r="D111" s="107"/>
      <c r="E111" s="107"/>
      <c r="F111" s="107"/>
      <c r="G111" s="107"/>
      <c r="H111" s="107"/>
      <c r="I111" s="107"/>
      <c r="J111" s="107"/>
      <c r="K111" s="107"/>
      <c r="L111" s="107"/>
      <c r="M111" s="107"/>
    </row>
    <row r="112" spans="1:13" ht="16.5" customHeight="1">
      <c r="A112" s="108" t="s">
        <v>23</v>
      </c>
      <c r="B112" s="108"/>
      <c r="C112" s="108"/>
      <c r="D112" s="108"/>
      <c r="E112" s="108"/>
      <c r="F112" s="108"/>
      <c r="G112" s="108"/>
      <c r="H112" s="108"/>
      <c r="I112" s="108"/>
      <c r="J112" s="108"/>
      <c r="K112" s="108"/>
      <c r="L112" s="108"/>
      <c r="M112" s="108"/>
    </row>
    <row r="113" spans="1:13" ht="16.5">
      <c r="A113" s="96" t="s">
        <v>1</v>
      </c>
      <c r="B113" s="96" t="s">
        <v>2</v>
      </c>
      <c r="C113" s="96"/>
      <c r="D113" s="96"/>
      <c r="E113" s="96" t="s">
        <v>3</v>
      </c>
      <c r="F113" s="96"/>
      <c r="G113" s="96"/>
      <c r="H113" s="96" t="s">
        <v>4</v>
      </c>
      <c r="I113" s="96"/>
      <c r="J113" s="104"/>
      <c r="K113" s="110" t="s">
        <v>5</v>
      </c>
      <c r="L113" s="111"/>
      <c r="M113" s="112"/>
    </row>
    <row r="114" spans="1:13" ht="16.5">
      <c r="A114" s="109"/>
      <c r="B114" s="37" t="s">
        <v>6</v>
      </c>
      <c r="C114" s="37" t="s">
        <v>7</v>
      </c>
      <c r="D114" s="38" t="s">
        <v>8</v>
      </c>
      <c r="E114" s="38" t="s">
        <v>6</v>
      </c>
      <c r="F114" s="38" t="s">
        <v>7</v>
      </c>
      <c r="G114" s="38" t="s">
        <v>8</v>
      </c>
      <c r="H114" s="39" t="s">
        <v>6</v>
      </c>
      <c r="I114" s="39" t="s">
        <v>7</v>
      </c>
      <c r="J114" s="41" t="s">
        <v>8</v>
      </c>
      <c r="K114" s="57" t="s">
        <v>6</v>
      </c>
      <c r="L114" s="57" t="s">
        <v>7</v>
      </c>
      <c r="M114" s="57" t="s">
        <v>8</v>
      </c>
    </row>
    <row r="115" spans="1:41" s="17" customFormat="1" ht="28.5">
      <c r="A115" s="69" t="s">
        <v>50</v>
      </c>
      <c r="B115" s="15">
        <v>16907</v>
      </c>
      <c r="C115" s="15">
        <v>21709</v>
      </c>
      <c r="D115" s="15">
        <v>38616</v>
      </c>
      <c r="E115" s="15">
        <v>15659</v>
      </c>
      <c r="F115" s="15">
        <v>20177</v>
      </c>
      <c r="G115" s="15">
        <v>35836</v>
      </c>
      <c r="H115" s="15">
        <v>13302</v>
      </c>
      <c r="I115" s="15">
        <v>16979</v>
      </c>
      <c r="J115" s="15">
        <v>30281</v>
      </c>
      <c r="K115" s="15">
        <v>12522</v>
      </c>
      <c r="L115" s="15">
        <v>15573</v>
      </c>
      <c r="M115" s="15">
        <v>28095</v>
      </c>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row>
    <row r="116" spans="1:13" ht="16.5" hidden="1">
      <c r="A116" s="42" t="s">
        <v>24</v>
      </c>
      <c r="B116" s="10">
        <v>128</v>
      </c>
      <c r="C116" s="10">
        <v>169</v>
      </c>
      <c r="D116" s="10">
        <v>297</v>
      </c>
      <c r="E116" s="50">
        <v>120</v>
      </c>
      <c r="F116" s="50">
        <v>163</v>
      </c>
      <c r="G116" s="50">
        <v>283</v>
      </c>
      <c r="H116" s="10">
        <v>119</v>
      </c>
      <c r="I116" s="10">
        <v>159</v>
      </c>
      <c r="J116" s="51">
        <v>278</v>
      </c>
      <c r="K116" s="10">
        <v>20</v>
      </c>
      <c r="L116" s="10">
        <v>26</v>
      </c>
      <c r="M116" s="10">
        <v>46</v>
      </c>
    </row>
    <row r="117" spans="1:13" ht="16.5" hidden="1">
      <c r="A117" s="42" t="s">
        <v>25</v>
      </c>
      <c r="B117" s="10">
        <v>812</v>
      </c>
      <c r="C117" s="10">
        <v>1091</v>
      </c>
      <c r="D117" s="10">
        <v>1903</v>
      </c>
      <c r="E117" s="50">
        <v>646</v>
      </c>
      <c r="F117" s="50">
        <v>846</v>
      </c>
      <c r="G117" s="50">
        <v>1492</v>
      </c>
      <c r="H117" s="10">
        <v>248</v>
      </c>
      <c r="I117" s="10">
        <v>332</v>
      </c>
      <c r="J117" s="51">
        <v>580</v>
      </c>
      <c r="K117" s="10">
        <v>229</v>
      </c>
      <c r="L117" s="10">
        <v>278</v>
      </c>
      <c r="M117" s="10">
        <v>507</v>
      </c>
    </row>
    <row r="118" spans="1:13" ht="16.5" hidden="1">
      <c r="A118" s="42" t="s">
        <v>26</v>
      </c>
      <c r="B118" s="10">
        <v>2150</v>
      </c>
      <c r="C118" s="10">
        <v>2757</v>
      </c>
      <c r="D118" s="10">
        <v>4907</v>
      </c>
      <c r="E118" s="50">
        <v>2129</v>
      </c>
      <c r="F118" s="50">
        <v>2731</v>
      </c>
      <c r="G118" s="50">
        <v>4860</v>
      </c>
      <c r="H118" s="10">
        <v>1522</v>
      </c>
      <c r="I118" s="10">
        <v>2007</v>
      </c>
      <c r="J118" s="51">
        <v>3529</v>
      </c>
      <c r="K118" s="10">
        <v>1381</v>
      </c>
      <c r="L118" s="10">
        <v>1883</v>
      </c>
      <c r="M118" s="10">
        <v>3264</v>
      </c>
    </row>
    <row r="119" spans="1:13" ht="16.5" hidden="1">
      <c r="A119" s="42" t="s">
        <v>27</v>
      </c>
      <c r="B119" s="10">
        <v>3129</v>
      </c>
      <c r="C119" s="10">
        <v>3845</v>
      </c>
      <c r="D119" s="10">
        <f>B119+C119</f>
        <v>6974</v>
      </c>
      <c r="E119" s="50">
        <v>2967</v>
      </c>
      <c r="F119" s="50">
        <v>3686</v>
      </c>
      <c r="G119" s="50">
        <v>6653</v>
      </c>
      <c r="H119" s="10">
        <v>1903</v>
      </c>
      <c r="I119" s="10">
        <v>2384</v>
      </c>
      <c r="J119" s="51">
        <f>H119+I119</f>
        <v>4287</v>
      </c>
      <c r="K119" s="10">
        <v>1534</v>
      </c>
      <c r="L119" s="10">
        <v>1788</v>
      </c>
      <c r="M119" s="10">
        <f>K119+L119</f>
        <v>3322</v>
      </c>
    </row>
    <row r="120" spans="1:13" ht="16.5" hidden="1">
      <c r="A120" s="42" t="s">
        <v>28</v>
      </c>
      <c r="B120" s="10">
        <v>2602</v>
      </c>
      <c r="C120" s="10">
        <v>3224</v>
      </c>
      <c r="D120" s="10">
        <f>B120+C120</f>
        <v>5826</v>
      </c>
      <c r="E120" s="50">
        <v>2264</v>
      </c>
      <c r="F120" s="50">
        <v>2877</v>
      </c>
      <c r="G120" s="50">
        <v>5141</v>
      </c>
      <c r="H120" s="10">
        <v>2903</v>
      </c>
      <c r="I120" s="10">
        <v>3776</v>
      </c>
      <c r="J120" s="51">
        <f>H120+I120</f>
        <v>6679</v>
      </c>
      <c r="K120" s="10">
        <v>3066</v>
      </c>
      <c r="L120" s="10">
        <v>3981</v>
      </c>
      <c r="M120" s="10">
        <f>K120+L120</f>
        <v>7047</v>
      </c>
    </row>
    <row r="121" spans="1:13" ht="16.5" hidden="1">
      <c r="A121" s="42" t="s">
        <v>29</v>
      </c>
      <c r="B121" s="10">
        <v>3616</v>
      </c>
      <c r="C121" s="10">
        <v>4495</v>
      </c>
      <c r="D121" s="10">
        <f>B121+C121</f>
        <v>8111</v>
      </c>
      <c r="E121" s="50">
        <v>3208</v>
      </c>
      <c r="F121" s="50">
        <v>3835</v>
      </c>
      <c r="G121" s="50">
        <v>7043</v>
      </c>
      <c r="H121" s="10">
        <v>3164</v>
      </c>
      <c r="I121" s="10">
        <v>3565</v>
      </c>
      <c r="J121" s="51">
        <f>H121+I121</f>
        <v>6729</v>
      </c>
      <c r="K121" s="10">
        <v>2995</v>
      </c>
      <c r="L121" s="10">
        <v>3585</v>
      </c>
      <c r="M121" s="10">
        <f>K121+L121</f>
        <v>6580</v>
      </c>
    </row>
    <row r="122" spans="1:15" ht="16.5" hidden="1">
      <c r="A122" s="42" t="s">
        <v>30</v>
      </c>
      <c r="B122" s="10">
        <v>4470</v>
      </c>
      <c r="C122" s="10">
        <v>6128</v>
      </c>
      <c r="D122" s="10">
        <v>10598</v>
      </c>
      <c r="E122" s="50">
        <v>4325</v>
      </c>
      <c r="F122" s="50">
        <v>6039</v>
      </c>
      <c r="G122" s="50">
        <v>10364</v>
      </c>
      <c r="H122" s="10">
        <v>3443</v>
      </c>
      <c r="I122" s="10">
        <v>4756</v>
      </c>
      <c r="J122" s="10">
        <v>8199</v>
      </c>
      <c r="K122" s="10">
        <v>3297</v>
      </c>
      <c r="L122" s="10">
        <v>4032</v>
      </c>
      <c r="M122" s="10">
        <v>7329</v>
      </c>
      <c r="O122" s="52"/>
    </row>
    <row r="123" spans="1:41" s="36" customFormat="1" ht="16.5">
      <c r="A123" s="82" t="s">
        <v>52</v>
      </c>
      <c r="B123" s="10">
        <f>SUM(B124:B135)</f>
        <v>88439</v>
      </c>
      <c r="C123" s="10">
        <f aca="true" t="shared" si="12" ref="C123:M123">SUM(C124:C135)</f>
        <v>124747</v>
      </c>
      <c r="D123" s="10">
        <f t="shared" si="12"/>
        <v>213186</v>
      </c>
      <c r="E123" s="10">
        <f t="shared" si="12"/>
        <v>73167</v>
      </c>
      <c r="F123" s="10">
        <f t="shared" si="12"/>
        <v>104608</v>
      </c>
      <c r="G123" s="10">
        <f t="shared" si="12"/>
        <v>177775</v>
      </c>
      <c r="H123" s="10">
        <f t="shared" si="12"/>
        <v>78244</v>
      </c>
      <c r="I123" s="10">
        <f t="shared" si="12"/>
        <v>112904</v>
      </c>
      <c r="J123" s="10">
        <f t="shared" si="12"/>
        <v>191148</v>
      </c>
      <c r="K123" s="10">
        <f t="shared" si="12"/>
        <v>75889</v>
      </c>
      <c r="L123" s="10">
        <f t="shared" si="12"/>
        <v>108725</v>
      </c>
      <c r="M123" s="10">
        <f t="shared" si="12"/>
        <v>184614</v>
      </c>
      <c r="N123" s="35"/>
      <c r="O123" s="83"/>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row>
    <row r="124" spans="1:41" s="74" customFormat="1" ht="16.5" hidden="1">
      <c r="A124" s="70">
        <v>101.01</v>
      </c>
      <c r="B124" s="71">
        <v>3249</v>
      </c>
      <c r="C124" s="71">
        <v>4648</v>
      </c>
      <c r="D124" s="71">
        <v>7897</v>
      </c>
      <c r="E124" s="71">
        <v>3055</v>
      </c>
      <c r="F124" s="71">
        <v>4325</v>
      </c>
      <c r="G124" s="71">
        <v>7380</v>
      </c>
      <c r="H124" s="71">
        <v>4268</v>
      </c>
      <c r="I124" s="71">
        <v>6163</v>
      </c>
      <c r="J124" s="71">
        <v>10431</v>
      </c>
      <c r="K124" s="71">
        <v>3901</v>
      </c>
      <c r="L124" s="71">
        <v>5707</v>
      </c>
      <c r="M124" s="71">
        <v>9608</v>
      </c>
      <c r="N124" s="72"/>
      <c r="O124" s="73"/>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row>
    <row r="125" spans="1:41" s="74" customFormat="1" ht="16.5" hidden="1">
      <c r="A125" s="70">
        <v>101.02</v>
      </c>
      <c r="B125" s="71">
        <v>3108</v>
      </c>
      <c r="C125" s="71">
        <v>4433</v>
      </c>
      <c r="D125" s="71">
        <v>7541</v>
      </c>
      <c r="E125" s="71">
        <v>2048</v>
      </c>
      <c r="F125" s="71">
        <v>3093</v>
      </c>
      <c r="G125" s="71">
        <v>5141</v>
      </c>
      <c r="H125" s="71">
        <v>2635</v>
      </c>
      <c r="I125" s="71">
        <v>3845</v>
      </c>
      <c r="J125" s="71">
        <v>6480</v>
      </c>
      <c r="K125" s="71">
        <v>3322</v>
      </c>
      <c r="L125" s="71">
        <v>4904</v>
      </c>
      <c r="M125" s="71">
        <v>8226</v>
      </c>
      <c r="N125" s="72"/>
      <c r="O125" s="73"/>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row>
    <row r="126" spans="1:41" s="74" customFormat="1" ht="16.5" hidden="1">
      <c r="A126" s="70">
        <v>101.03</v>
      </c>
      <c r="B126" s="71">
        <v>5678</v>
      </c>
      <c r="C126" s="71">
        <v>8807</v>
      </c>
      <c r="D126" s="71">
        <v>14485</v>
      </c>
      <c r="E126" s="71">
        <v>5125</v>
      </c>
      <c r="F126" s="71">
        <v>7986</v>
      </c>
      <c r="G126" s="71">
        <v>13111</v>
      </c>
      <c r="H126" s="71">
        <v>4483</v>
      </c>
      <c r="I126" s="71">
        <v>6823</v>
      </c>
      <c r="J126" s="71">
        <v>11306</v>
      </c>
      <c r="K126" s="71">
        <v>3961</v>
      </c>
      <c r="L126" s="71">
        <v>6011</v>
      </c>
      <c r="M126" s="71">
        <v>9972</v>
      </c>
      <c r="N126" s="72"/>
      <c r="O126" s="73"/>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row>
    <row r="127" spans="1:41" s="74" customFormat="1" ht="16.5" hidden="1">
      <c r="A127" s="70">
        <v>101.04</v>
      </c>
      <c r="B127" s="71">
        <v>4584</v>
      </c>
      <c r="C127" s="71">
        <v>6653</v>
      </c>
      <c r="D127" s="71">
        <v>11237</v>
      </c>
      <c r="E127" s="71">
        <v>3850</v>
      </c>
      <c r="F127" s="71">
        <v>5617</v>
      </c>
      <c r="G127" s="71">
        <v>9467</v>
      </c>
      <c r="H127" s="71">
        <v>5054</v>
      </c>
      <c r="I127" s="71">
        <v>7676</v>
      </c>
      <c r="J127" s="71">
        <v>12730</v>
      </c>
      <c r="K127" s="71">
        <v>4742</v>
      </c>
      <c r="L127" s="71">
        <v>7218</v>
      </c>
      <c r="M127" s="71">
        <v>11960</v>
      </c>
      <c r="N127" s="72"/>
      <c r="O127" s="73"/>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row>
    <row r="128" spans="1:41" s="74" customFormat="1" ht="16.5" hidden="1">
      <c r="A128" s="70">
        <v>101.05</v>
      </c>
      <c r="B128" s="71">
        <v>4949</v>
      </c>
      <c r="C128" s="71">
        <v>6486</v>
      </c>
      <c r="D128" s="71">
        <v>11435</v>
      </c>
      <c r="E128" s="71">
        <v>4347</v>
      </c>
      <c r="F128" s="71">
        <v>5793</v>
      </c>
      <c r="G128" s="71">
        <v>10140</v>
      </c>
      <c r="H128" s="71">
        <v>3680</v>
      </c>
      <c r="I128" s="71">
        <v>5269</v>
      </c>
      <c r="J128" s="71">
        <v>8949</v>
      </c>
      <c r="K128" s="71">
        <v>4078</v>
      </c>
      <c r="L128" s="71">
        <v>6135</v>
      </c>
      <c r="M128" s="71">
        <v>10213</v>
      </c>
      <c r="N128" s="72"/>
      <c r="O128" s="73"/>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row>
    <row r="129" spans="1:41" s="74" customFormat="1" ht="16.5" hidden="1">
      <c r="A129" s="70">
        <v>101.06</v>
      </c>
      <c r="B129" s="71">
        <v>5981</v>
      </c>
      <c r="C129" s="71">
        <v>8424</v>
      </c>
      <c r="D129" s="71">
        <v>14405</v>
      </c>
      <c r="E129" s="71">
        <v>5285</v>
      </c>
      <c r="F129" s="71">
        <v>7522</v>
      </c>
      <c r="G129" s="71">
        <v>12807</v>
      </c>
      <c r="H129" s="71">
        <v>5203</v>
      </c>
      <c r="I129" s="71">
        <v>7094</v>
      </c>
      <c r="J129" s="71">
        <v>12297</v>
      </c>
      <c r="K129" s="71">
        <v>4827</v>
      </c>
      <c r="L129" s="71">
        <v>6372</v>
      </c>
      <c r="M129" s="71">
        <v>11199</v>
      </c>
      <c r="N129" s="72"/>
      <c r="O129" s="73"/>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row>
    <row r="130" spans="1:41" s="74" customFormat="1" ht="16.5" hidden="1">
      <c r="A130" s="70">
        <v>101.07</v>
      </c>
      <c r="B130" s="71">
        <v>7724</v>
      </c>
      <c r="C130" s="71">
        <v>11357</v>
      </c>
      <c r="D130" s="71">
        <v>19081</v>
      </c>
      <c r="E130" s="71">
        <v>6501</v>
      </c>
      <c r="F130" s="71">
        <v>9582</v>
      </c>
      <c r="G130" s="71">
        <v>16083</v>
      </c>
      <c r="H130" s="71">
        <v>6336</v>
      </c>
      <c r="I130" s="71">
        <v>9222</v>
      </c>
      <c r="J130" s="71">
        <v>15558</v>
      </c>
      <c r="K130" s="71">
        <v>6267</v>
      </c>
      <c r="L130" s="71">
        <v>9038</v>
      </c>
      <c r="M130" s="71">
        <v>15305</v>
      </c>
      <c r="N130" s="72"/>
      <c r="O130" s="73"/>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row>
    <row r="131" spans="1:41" s="74" customFormat="1" ht="16.5" hidden="1">
      <c r="A131" s="70">
        <v>101.08</v>
      </c>
      <c r="B131" s="71">
        <v>8280</v>
      </c>
      <c r="C131" s="71">
        <v>11579</v>
      </c>
      <c r="D131" s="71">
        <v>19859</v>
      </c>
      <c r="E131" s="71">
        <v>6177</v>
      </c>
      <c r="F131" s="71">
        <v>8771</v>
      </c>
      <c r="G131" s="71">
        <v>14948</v>
      </c>
      <c r="H131" s="71">
        <v>7082</v>
      </c>
      <c r="I131" s="71">
        <v>10140</v>
      </c>
      <c r="J131" s="71">
        <v>17222</v>
      </c>
      <c r="K131" s="71">
        <v>7363</v>
      </c>
      <c r="L131" s="71">
        <v>10681</v>
      </c>
      <c r="M131" s="71">
        <v>18044</v>
      </c>
      <c r="N131" s="72"/>
      <c r="O131" s="73"/>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row>
    <row r="132" spans="1:41" s="74" customFormat="1" ht="16.5" hidden="1">
      <c r="A132" s="70">
        <v>101.09</v>
      </c>
      <c r="B132" s="71">
        <v>11394</v>
      </c>
      <c r="C132" s="71">
        <v>16473</v>
      </c>
      <c r="D132" s="71">
        <v>27867</v>
      </c>
      <c r="E132" s="71">
        <v>8186</v>
      </c>
      <c r="F132" s="71">
        <v>12173</v>
      </c>
      <c r="G132" s="71">
        <v>20359</v>
      </c>
      <c r="H132" s="71">
        <v>8409</v>
      </c>
      <c r="I132" s="71">
        <v>12669</v>
      </c>
      <c r="J132" s="71">
        <v>21078</v>
      </c>
      <c r="K132" s="71">
        <v>5397</v>
      </c>
      <c r="L132" s="71">
        <v>7565</v>
      </c>
      <c r="M132" s="71">
        <v>12962</v>
      </c>
      <c r="N132" s="72"/>
      <c r="O132" s="73"/>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row>
    <row r="133" spans="1:41" s="74" customFormat="1" ht="16.5" hidden="1">
      <c r="A133" s="77" t="s">
        <v>51</v>
      </c>
      <c r="B133" s="71">
        <v>9250</v>
      </c>
      <c r="C133" s="71">
        <v>11954</v>
      </c>
      <c r="D133" s="71">
        <v>21204</v>
      </c>
      <c r="E133" s="71">
        <v>6817</v>
      </c>
      <c r="F133" s="71">
        <v>8900</v>
      </c>
      <c r="G133" s="71">
        <v>15717</v>
      </c>
      <c r="H133" s="71">
        <v>10020</v>
      </c>
      <c r="I133" s="71">
        <v>13641</v>
      </c>
      <c r="J133" s="71">
        <v>23661</v>
      </c>
      <c r="K133" s="71">
        <v>12304</v>
      </c>
      <c r="L133" s="71">
        <v>17924</v>
      </c>
      <c r="M133" s="71">
        <v>30228</v>
      </c>
      <c r="N133" s="72"/>
      <c r="O133" s="73"/>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row>
    <row r="134" spans="1:41" s="74" customFormat="1" ht="16.5" hidden="1">
      <c r="A134" s="70">
        <v>101.11</v>
      </c>
      <c r="B134" s="71">
        <v>11657</v>
      </c>
      <c r="C134" s="71">
        <v>16485</v>
      </c>
      <c r="D134" s="71">
        <v>28142</v>
      </c>
      <c r="E134" s="71">
        <v>9411</v>
      </c>
      <c r="F134" s="71">
        <v>13126</v>
      </c>
      <c r="G134" s="71">
        <v>22537</v>
      </c>
      <c r="H134" s="71">
        <v>9802</v>
      </c>
      <c r="I134" s="71">
        <v>13284</v>
      </c>
      <c r="J134" s="71">
        <v>23086</v>
      </c>
      <c r="K134" s="71">
        <v>9464</v>
      </c>
      <c r="L134" s="71">
        <v>12673</v>
      </c>
      <c r="M134" s="71">
        <v>22137</v>
      </c>
      <c r="N134" s="72"/>
      <c r="O134" s="73"/>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row>
    <row r="135" spans="1:41" s="74" customFormat="1" ht="16.5" hidden="1">
      <c r="A135" s="70">
        <v>101.12</v>
      </c>
      <c r="B135" s="71">
        <v>12585</v>
      </c>
      <c r="C135" s="71">
        <v>17448</v>
      </c>
      <c r="D135" s="71">
        <v>30033</v>
      </c>
      <c r="E135" s="71">
        <v>12365</v>
      </c>
      <c r="F135" s="71">
        <v>17720</v>
      </c>
      <c r="G135" s="71">
        <v>30085</v>
      </c>
      <c r="H135" s="71">
        <v>11272</v>
      </c>
      <c r="I135" s="71">
        <v>17078</v>
      </c>
      <c r="J135" s="71">
        <v>28350</v>
      </c>
      <c r="K135" s="71">
        <v>10263</v>
      </c>
      <c r="L135" s="71">
        <v>14497</v>
      </c>
      <c r="M135" s="71">
        <v>24760</v>
      </c>
      <c r="N135" s="72"/>
      <c r="O135" s="73"/>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row>
    <row r="136" spans="1:41" s="36" customFormat="1" ht="16.5">
      <c r="A136" s="82" t="s">
        <v>66</v>
      </c>
      <c r="B136" s="10">
        <f>SUM(B137:B148)</f>
        <v>243777</v>
      </c>
      <c r="C136" s="10">
        <f aca="true" t="shared" si="13" ref="C136:M136">SUM(C137:C148)</f>
        <v>354390</v>
      </c>
      <c r="D136" s="10">
        <f t="shared" si="13"/>
        <v>598167</v>
      </c>
      <c r="E136" s="10">
        <f t="shared" si="13"/>
        <v>238422</v>
      </c>
      <c r="F136" s="10">
        <f t="shared" si="13"/>
        <v>347809</v>
      </c>
      <c r="G136" s="10">
        <f t="shared" si="13"/>
        <v>586231</v>
      </c>
      <c r="H136" s="10">
        <f t="shared" si="13"/>
        <v>208769</v>
      </c>
      <c r="I136" s="10">
        <f t="shared" si="13"/>
        <v>313674</v>
      </c>
      <c r="J136" s="10">
        <f t="shared" si="13"/>
        <v>522443</v>
      </c>
      <c r="K136" s="10">
        <f t="shared" si="13"/>
        <v>204598</v>
      </c>
      <c r="L136" s="10">
        <f t="shared" si="13"/>
        <v>306730</v>
      </c>
      <c r="M136" s="10">
        <f t="shared" si="13"/>
        <v>511338</v>
      </c>
      <c r="N136" s="83"/>
      <c r="O136" s="83"/>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row>
    <row r="137" spans="1:41" s="74" customFormat="1" ht="16.5" hidden="1">
      <c r="A137" s="76" t="s">
        <v>54</v>
      </c>
      <c r="B137" s="71">
        <v>17213</v>
      </c>
      <c r="C137" s="71">
        <v>25017</v>
      </c>
      <c r="D137" s="71">
        <v>42230</v>
      </c>
      <c r="E137" s="71">
        <v>17317</v>
      </c>
      <c r="F137" s="71">
        <v>25417</v>
      </c>
      <c r="G137" s="71">
        <v>42734</v>
      </c>
      <c r="H137" s="71">
        <v>11354</v>
      </c>
      <c r="I137" s="71">
        <v>16986</v>
      </c>
      <c r="J137" s="71">
        <v>28340</v>
      </c>
      <c r="K137" s="71">
        <v>10994</v>
      </c>
      <c r="L137" s="71">
        <v>16913</v>
      </c>
      <c r="M137" s="71">
        <v>27907</v>
      </c>
      <c r="N137" s="72"/>
      <c r="O137" s="73"/>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row>
    <row r="138" spans="1:41" s="74" customFormat="1" ht="16.5" hidden="1">
      <c r="A138" s="76" t="s">
        <v>55</v>
      </c>
      <c r="B138" s="71">
        <v>7054</v>
      </c>
      <c r="C138" s="71">
        <v>9762</v>
      </c>
      <c r="D138" s="71">
        <v>16816</v>
      </c>
      <c r="E138" s="71">
        <v>6942</v>
      </c>
      <c r="F138" s="71">
        <v>9403</v>
      </c>
      <c r="G138" s="71">
        <v>16345</v>
      </c>
      <c r="H138" s="71">
        <v>13364</v>
      </c>
      <c r="I138" s="71">
        <v>19216</v>
      </c>
      <c r="J138" s="71">
        <v>32580</v>
      </c>
      <c r="K138" s="71">
        <v>14852</v>
      </c>
      <c r="L138" s="71">
        <v>21897</v>
      </c>
      <c r="M138" s="71">
        <v>36749</v>
      </c>
      <c r="N138" s="72"/>
      <c r="O138" s="73"/>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row>
    <row r="139" spans="1:41" s="74" customFormat="1" ht="16.5" hidden="1">
      <c r="A139" s="76" t="s">
        <v>56</v>
      </c>
      <c r="B139" s="71">
        <v>16456</v>
      </c>
      <c r="C139" s="71">
        <v>25311</v>
      </c>
      <c r="D139" s="71">
        <v>41767</v>
      </c>
      <c r="E139" s="71">
        <v>14727</v>
      </c>
      <c r="F139" s="71">
        <v>22815</v>
      </c>
      <c r="G139" s="71">
        <v>37542</v>
      </c>
      <c r="H139" s="71">
        <v>12098</v>
      </c>
      <c r="I139" s="71">
        <v>18503</v>
      </c>
      <c r="J139" s="71">
        <v>30601</v>
      </c>
      <c r="K139" s="71">
        <v>10990</v>
      </c>
      <c r="L139" s="71">
        <v>15954</v>
      </c>
      <c r="M139" s="71">
        <v>26944</v>
      </c>
      <c r="N139" s="72"/>
      <c r="O139" s="73"/>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row>
    <row r="140" spans="1:41" s="74" customFormat="1" ht="16.5" hidden="1">
      <c r="A140" s="76" t="s">
        <v>57</v>
      </c>
      <c r="B140" s="71">
        <v>18837</v>
      </c>
      <c r="C140" s="71">
        <v>24753</v>
      </c>
      <c r="D140" s="71">
        <v>43590</v>
      </c>
      <c r="E140" s="71">
        <v>19186</v>
      </c>
      <c r="F140" s="71">
        <v>26477</v>
      </c>
      <c r="G140" s="71">
        <v>45663</v>
      </c>
      <c r="H140" s="71">
        <v>16762</v>
      </c>
      <c r="I140" s="71">
        <v>26619</v>
      </c>
      <c r="J140" s="71">
        <v>43381</v>
      </c>
      <c r="K140" s="71">
        <v>14099</v>
      </c>
      <c r="L140" s="71">
        <v>22365</v>
      </c>
      <c r="M140" s="71">
        <v>36464</v>
      </c>
      <c r="N140" s="72"/>
      <c r="O140" s="73"/>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row>
    <row r="141" spans="1:41" s="74" customFormat="1" ht="16.5" hidden="1">
      <c r="A141" s="76" t="s">
        <v>58</v>
      </c>
      <c r="B141" s="71">
        <v>17404</v>
      </c>
      <c r="C141" s="71">
        <v>26034</v>
      </c>
      <c r="D141" s="71">
        <v>43438</v>
      </c>
      <c r="E141" s="71">
        <v>16380</v>
      </c>
      <c r="F141" s="71">
        <v>24314</v>
      </c>
      <c r="G141" s="71">
        <v>40694</v>
      </c>
      <c r="H141" s="71">
        <v>12421</v>
      </c>
      <c r="I141" s="71">
        <v>18864</v>
      </c>
      <c r="J141" s="71">
        <v>31285</v>
      </c>
      <c r="K141" s="71">
        <v>15464</v>
      </c>
      <c r="L141" s="71">
        <v>24300</v>
      </c>
      <c r="M141" s="71">
        <v>39764</v>
      </c>
      <c r="N141" s="72"/>
      <c r="O141" s="73"/>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row>
    <row r="142" spans="1:41" s="74" customFormat="1" ht="16.5" hidden="1">
      <c r="A142" s="76" t="s">
        <v>59</v>
      </c>
      <c r="B142" s="71">
        <v>13890</v>
      </c>
      <c r="C142" s="71">
        <v>20909</v>
      </c>
      <c r="D142" s="71">
        <v>34799</v>
      </c>
      <c r="E142" s="71">
        <v>14393</v>
      </c>
      <c r="F142" s="71">
        <v>21726</v>
      </c>
      <c r="G142" s="71">
        <v>36119</v>
      </c>
      <c r="H142" s="71">
        <v>17046</v>
      </c>
      <c r="I142" s="71">
        <v>25992</v>
      </c>
      <c r="J142" s="71">
        <v>43038</v>
      </c>
      <c r="K142" s="71">
        <v>16547</v>
      </c>
      <c r="L142" s="71">
        <v>25327</v>
      </c>
      <c r="M142" s="71">
        <v>41874</v>
      </c>
      <c r="N142" s="72"/>
      <c r="O142" s="73"/>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row>
    <row r="143" spans="1:41" s="74" customFormat="1" ht="16.5" hidden="1">
      <c r="A143" s="76" t="s">
        <v>60</v>
      </c>
      <c r="B143" s="71">
        <v>20119</v>
      </c>
      <c r="C143" s="71">
        <v>30373</v>
      </c>
      <c r="D143" s="71">
        <v>50492</v>
      </c>
      <c r="E143" s="71">
        <v>18064</v>
      </c>
      <c r="F143" s="71">
        <v>27142</v>
      </c>
      <c r="G143" s="71">
        <v>45206</v>
      </c>
      <c r="H143" s="71">
        <v>15459</v>
      </c>
      <c r="I143" s="71">
        <v>23763</v>
      </c>
      <c r="J143" s="71">
        <v>39222</v>
      </c>
      <c r="K143" s="71">
        <v>14634</v>
      </c>
      <c r="L143" s="71">
        <v>22484</v>
      </c>
      <c r="M143" s="71">
        <v>37118</v>
      </c>
      <c r="N143" s="72"/>
      <c r="O143" s="73"/>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row>
    <row r="144" spans="1:41" s="74" customFormat="1" ht="16.5" hidden="1">
      <c r="A144" s="76" t="s">
        <v>61</v>
      </c>
      <c r="B144" s="71">
        <v>22017</v>
      </c>
      <c r="C144" s="71">
        <v>32453</v>
      </c>
      <c r="D144" s="71">
        <v>54470</v>
      </c>
      <c r="E144" s="71">
        <v>22419</v>
      </c>
      <c r="F144" s="71">
        <v>33183</v>
      </c>
      <c r="G144" s="71">
        <v>55602</v>
      </c>
      <c r="H144" s="71">
        <v>17455</v>
      </c>
      <c r="I144" s="71">
        <v>25135</v>
      </c>
      <c r="J144" s="71">
        <v>42590</v>
      </c>
      <c r="K144" s="71">
        <v>19004</v>
      </c>
      <c r="L144" s="71">
        <v>27674</v>
      </c>
      <c r="M144" s="71">
        <v>46678</v>
      </c>
      <c r="N144" s="72"/>
      <c r="O144" s="73"/>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row>
    <row r="145" spans="1:41" s="74" customFormat="1" ht="16.5" hidden="1">
      <c r="A145" s="76" t="s">
        <v>62</v>
      </c>
      <c r="B145" s="71">
        <v>29001</v>
      </c>
      <c r="C145" s="71">
        <v>42905</v>
      </c>
      <c r="D145" s="71">
        <v>71906</v>
      </c>
      <c r="E145" s="71">
        <v>24043</v>
      </c>
      <c r="F145" s="71">
        <v>36625</v>
      </c>
      <c r="G145" s="71">
        <v>60668</v>
      </c>
      <c r="H145" s="71">
        <v>21935</v>
      </c>
      <c r="I145" s="71">
        <v>35258</v>
      </c>
      <c r="J145" s="71">
        <v>57193</v>
      </c>
      <c r="K145" s="71">
        <v>15151</v>
      </c>
      <c r="L145" s="71">
        <v>23942</v>
      </c>
      <c r="M145" s="71">
        <v>39093</v>
      </c>
      <c r="N145" s="72"/>
      <c r="O145" s="73"/>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row>
    <row r="146" spans="1:41" s="74" customFormat="1" ht="16.5" hidden="1">
      <c r="A146" s="76" t="s">
        <v>63</v>
      </c>
      <c r="B146" s="71">
        <v>19866</v>
      </c>
      <c r="C146" s="71">
        <v>26943</v>
      </c>
      <c r="D146" s="71">
        <v>46809</v>
      </c>
      <c r="E146" s="71">
        <v>25124</v>
      </c>
      <c r="F146" s="71">
        <v>33919</v>
      </c>
      <c r="G146" s="71">
        <v>59043</v>
      </c>
      <c r="H146" s="71">
        <v>23664</v>
      </c>
      <c r="I146" s="71">
        <v>33580</v>
      </c>
      <c r="J146" s="71">
        <v>57244</v>
      </c>
      <c r="K146" s="71">
        <v>28016</v>
      </c>
      <c r="L146" s="71">
        <v>41840</v>
      </c>
      <c r="M146" s="71">
        <v>69856</v>
      </c>
      <c r="N146" s="72"/>
      <c r="O146" s="73"/>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row>
    <row r="147" spans="1:41" s="74" customFormat="1" ht="16.5" hidden="1">
      <c r="A147" s="76" t="s">
        <v>64</v>
      </c>
      <c r="B147" s="71">
        <v>25138</v>
      </c>
      <c r="C147" s="71">
        <v>35424</v>
      </c>
      <c r="D147" s="71">
        <v>60562</v>
      </c>
      <c r="E147" s="71">
        <v>23593</v>
      </c>
      <c r="F147" s="71">
        <v>34198</v>
      </c>
      <c r="G147" s="71">
        <v>57791</v>
      </c>
      <c r="H147" s="71">
        <v>22398</v>
      </c>
      <c r="I147" s="71">
        <v>32606</v>
      </c>
      <c r="J147" s="71">
        <v>55004</v>
      </c>
      <c r="K147" s="71">
        <v>22198</v>
      </c>
      <c r="L147" s="71">
        <v>31610</v>
      </c>
      <c r="M147" s="71">
        <v>53808</v>
      </c>
      <c r="N147" s="72"/>
      <c r="O147" s="73"/>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row>
    <row r="148" spans="1:41" s="74" customFormat="1" ht="16.5" hidden="1">
      <c r="A148" s="76" t="s">
        <v>65</v>
      </c>
      <c r="B148" s="71">
        <v>36782</v>
      </c>
      <c r="C148" s="71">
        <v>54506</v>
      </c>
      <c r="D148" s="71">
        <v>91288</v>
      </c>
      <c r="E148" s="71">
        <v>36234</v>
      </c>
      <c r="F148" s="71">
        <v>52590</v>
      </c>
      <c r="G148" s="71">
        <v>88824</v>
      </c>
      <c r="H148" s="71">
        <v>24813</v>
      </c>
      <c r="I148" s="71">
        <v>37152</v>
      </c>
      <c r="J148" s="71">
        <v>61965</v>
      </c>
      <c r="K148" s="71">
        <v>22649</v>
      </c>
      <c r="L148" s="71">
        <v>32424</v>
      </c>
      <c r="M148" s="71">
        <v>55083</v>
      </c>
      <c r="N148" s="72"/>
      <c r="O148" s="73"/>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row>
    <row r="149" spans="1:41" s="17" customFormat="1" ht="16.5">
      <c r="A149" s="56" t="s">
        <v>53</v>
      </c>
      <c r="B149" s="15">
        <f>SUM(B150:B161)</f>
        <v>340776</v>
      </c>
      <c r="C149" s="15">
        <f aca="true" t="shared" si="14" ref="C149:M149">SUM(C150:C161)</f>
        <v>537227</v>
      </c>
      <c r="D149" s="15">
        <f t="shared" si="14"/>
        <v>878003</v>
      </c>
      <c r="E149" s="15">
        <f t="shared" si="14"/>
        <v>345079</v>
      </c>
      <c r="F149" s="15">
        <f t="shared" si="14"/>
        <v>544824</v>
      </c>
      <c r="G149" s="15">
        <f t="shared" si="14"/>
        <v>889903</v>
      </c>
      <c r="H149" s="15">
        <f t="shared" si="14"/>
        <v>323318</v>
      </c>
      <c r="I149" s="15">
        <f t="shared" si="14"/>
        <v>511818</v>
      </c>
      <c r="J149" s="15">
        <f t="shared" si="14"/>
        <v>835136</v>
      </c>
      <c r="K149" s="15">
        <f t="shared" si="14"/>
        <v>312865</v>
      </c>
      <c r="L149" s="15">
        <f t="shared" si="14"/>
        <v>496378</v>
      </c>
      <c r="M149" s="15">
        <f t="shared" si="14"/>
        <v>809243</v>
      </c>
      <c r="N149" s="58"/>
      <c r="O149" s="58"/>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row>
    <row r="150" spans="1:41" s="74" customFormat="1" ht="16.5">
      <c r="A150" s="76" t="s">
        <v>54</v>
      </c>
      <c r="B150" s="71">
        <v>36888</v>
      </c>
      <c r="C150" s="71">
        <v>53835</v>
      </c>
      <c r="D150" s="71">
        <v>90723</v>
      </c>
      <c r="E150" s="71">
        <v>35514</v>
      </c>
      <c r="F150" s="71">
        <v>51730</v>
      </c>
      <c r="G150" s="71">
        <v>87244</v>
      </c>
      <c r="H150" s="71">
        <v>33578</v>
      </c>
      <c r="I150" s="71">
        <v>51070</v>
      </c>
      <c r="J150" s="71">
        <v>84648</v>
      </c>
      <c r="K150" s="71">
        <v>27643</v>
      </c>
      <c r="L150" s="71">
        <v>44807</v>
      </c>
      <c r="M150" s="71">
        <v>72450</v>
      </c>
      <c r="N150" s="72"/>
      <c r="O150" s="73"/>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row>
    <row r="151" spans="1:41" s="74" customFormat="1" ht="16.5">
      <c r="A151" s="76" t="s">
        <v>55</v>
      </c>
      <c r="B151" s="71">
        <v>20138</v>
      </c>
      <c r="C151" s="71">
        <v>32110</v>
      </c>
      <c r="D151" s="71">
        <v>52248</v>
      </c>
      <c r="E151" s="71">
        <v>23821</v>
      </c>
      <c r="F151" s="71">
        <v>37843</v>
      </c>
      <c r="G151" s="71">
        <v>61664</v>
      </c>
      <c r="H151" s="71">
        <v>33553</v>
      </c>
      <c r="I151" s="71">
        <v>50392</v>
      </c>
      <c r="J151" s="71">
        <v>83945</v>
      </c>
      <c r="K151" s="71">
        <v>40579</v>
      </c>
      <c r="L151" s="71">
        <v>58767</v>
      </c>
      <c r="M151" s="71">
        <v>99346</v>
      </c>
      <c r="N151" s="72"/>
      <c r="O151" s="73"/>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row>
    <row r="152" spans="1:41" s="74" customFormat="1" ht="16.5">
      <c r="A152" s="76" t="s">
        <v>56</v>
      </c>
      <c r="B152" s="71">
        <v>32614</v>
      </c>
      <c r="C152" s="71">
        <v>58151</v>
      </c>
      <c r="D152" s="71">
        <v>90765</v>
      </c>
      <c r="E152" s="71">
        <v>31921</v>
      </c>
      <c r="F152" s="71">
        <v>57101</v>
      </c>
      <c r="G152" s="71">
        <v>89022</v>
      </c>
      <c r="H152" s="71">
        <v>31302</v>
      </c>
      <c r="I152" s="71">
        <v>54079</v>
      </c>
      <c r="J152" s="71">
        <v>85381</v>
      </c>
      <c r="K152" s="71">
        <v>30822</v>
      </c>
      <c r="L152" s="71">
        <v>52840</v>
      </c>
      <c r="M152" s="71">
        <v>83662</v>
      </c>
      <c r="N152" s="72"/>
      <c r="O152" s="73"/>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row>
    <row r="153" spans="1:41" s="74" customFormat="1" ht="16.5">
      <c r="A153" s="76" t="s">
        <v>57</v>
      </c>
      <c r="B153" s="71">
        <v>37669</v>
      </c>
      <c r="C153" s="71">
        <v>62371</v>
      </c>
      <c r="D153" s="71">
        <v>100040</v>
      </c>
      <c r="E153" s="71">
        <v>37867</v>
      </c>
      <c r="F153" s="71">
        <v>64150</v>
      </c>
      <c r="G153" s="71">
        <v>102017</v>
      </c>
      <c r="H153" s="71">
        <v>31417</v>
      </c>
      <c r="I153" s="71">
        <v>55683</v>
      </c>
      <c r="J153" s="71">
        <v>87100</v>
      </c>
      <c r="K153" s="71">
        <v>28751</v>
      </c>
      <c r="L153" s="71">
        <v>51252</v>
      </c>
      <c r="M153" s="71">
        <v>80003</v>
      </c>
      <c r="N153" s="73"/>
      <c r="O153" s="73"/>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row>
    <row r="154" spans="1:41" s="74" customFormat="1" ht="16.5">
      <c r="A154" s="76" t="s">
        <v>58</v>
      </c>
      <c r="B154" s="71">
        <v>36231</v>
      </c>
      <c r="C154" s="71">
        <v>56022</v>
      </c>
      <c r="D154" s="71">
        <v>92253</v>
      </c>
      <c r="E154" s="71">
        <v>41284</v>
      </c>
      <c r="F154" s="71">
        <v>64298</v>
      </c>
      <c r="G154" s="71">
        <v>105582</v>
      </c>
      <c r="H154" s="71">
        <v>32794</v>
      </c>
      <c r="I154" s="71">
        <v>52450</v>
      </c>
      <c r="J154" s="71">
        <v>85244</v>
      </c>
      <c r="K154" s="71">
        <v>32814</v>
      </c>
      <c r="L154" s="71">
        <v>52534</v>
      </c>
      <c r="M154" s="71">
        <v>85348</v>
      </c>
      <c r="N154" s="73"/>
      <c r="O154" s="73"/>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row>
    <row r="155" spans="1:41" s="74" customFormat="1" ht="16.5">
      <c r="A155" s="76" t="s">
        <v>59</v>
      </c>
      <c r="B155" s="71">
        <v>33304</v>
      </c>
      <c r="C155" s="71">
        <v>52337</v>
      </c>
      <c r="D155" s="71">
        <v>85641</v>
      </c>
      <c r="E155" s="71">
        <v>32466</v>
      </c>
      <c r="F155" s="71">
        <v>49810</v>
      </c>
      <c r="G155" s="71">
        <v>82276</v>
      </c>
      <c r="H155" s="71">
        <v>31220</v>
      </c>
      <c r="I155" s="71">
        <v>46529</v>
      </c>
      <c r="J155" s="71">
        <v>77749</v>
      </c>
      <c r="K155" s="71">
        <v>32498</v>
      </c>
      <c r="L155" s="71">
        <v>50047</v>
      </c>
      <c r="M155" s="71">
        <v>82545</v>
      </c>
      <c r="N155" s="73"/>
      <c r="O155" s="73"/>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row>
    <row r="156" spans="1:41" s="74" customFormat="1" ht="16.5">
      <c r="A156" s="76" t="s">
        <v>60</v>
      </c>
      <c r="B156" s="71">
        <v>49183</v>
      </c>
      <c r="C156" s="71">
        <v>77325</v>
      </c>
      <c r="D156" s="71">
        <v>126508</v>
      </c>
      <c r="E156" s="71">
        <v>47215</v>
      </c>
      <c r="F156" s="71">
        <v>74271</v>
      </c>
      <c r="G156" s="71">
        <v>121486</v>
      </c>
      <c r="H156" s="71">
        <v>42651</v>
      </c>
      <c r="I156" s="71">
        <v>67778</v>
      </c>
      <c r="J156" s="71">
        <v>110429</v>
      </c>
      <c r="K156" s="71">
        <v>38723</v>
      </c>
      <c r="L156" s="71">
        <v>61042</v>
      </c>
      <c r="M156" s="71">
        <v>99765</v>
      </c>
      <c r="N156" s="72"/>
      <c r="O156" s="73"/>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row>
    <row r="157" spans="1:41" s="74" customFormat="1" ht="16.5">
      <c r="A157" s="76" t="s">
        <v>61</v>
      </c>
      <c r="B157" s="71">
        <v>46596</v>
      </c>
      <c r="C157" s="71">
        <v>72993</v>
      </c>
      <c r="D157" s="71">
        <f>SUM(B157:C157)</f>
        <v>119589</v>
      </c>
      <c r="E157" s="71">
        <v>47467</v>
      </c>
      <c r="F157" s="71">
        <v>74403</v>
      </c>
      <c r="G157" s="71">
        <f>SUM(E157:F157)</f>
        <v>121870</v>
      </c>
      <c r="H157" s="71">
        <v>46934</v>
      </c>
      <c r="I157" s="71">
        <v>71560</v>
      </c>
      <c r="J157" s="71">
        <f>SUM(H157:I157)</f>
        <v>118494</v>
      </c>
      <c r="K157" s="71">
        <v>53068</v>
      </c>
      <c r="L157" s="71">
        <v>81573</v>
      </c>
      <c r="M157" s="71">
        <f>SUM(K157:L157)</f>
        <v>134641</v>
      </c>
      <c r="N157" s="72"/>
      <c r="O157" s="73"/>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row>
    <row r="158" spans="1:41" s="74" customFormat="1" ht="16.5">
      <c r="A158" s="76" t="s">
        <v>62</v>
      </c>
      <c r="B158" s="71">
        <v>48153</v>
      </c>
      <c r="C158" s="71">
        <v>72083</v>
      </c>
      <c r="D158" s="71">
        <v>120236</v>
      </c>
      <c r="E158" s="71">
        <v>47524</v>
      </c>
      <c r="F158" s="71">
        <v>71218</v>
      </c>
      <c r="G158" s="71">
        <v>118742</v>
      </c>
      <c r="H158" s="71">
        <v>39869</v>
      </c>
      <c r="I158" s="71">
        <v>62277</v>
      </c>
      <c r="J158" s="71">
        <v>102146</v>
      </c>
      <c r="K158" s="71">
        <v>27967</v>
      </c>
      <c r="L158" s="71">
        <v>43516</v>
      </c>
      <c r="M158" s="71">
        <v>71483</v>
      </c>
      <c r="N158" s="72"/>
      <c r="O158" s="73"/>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row>
    <row r="159" spans="1:41" s="74" customFormat="1" ht="16.5" hidden="1">
      <c r="A159" s="76" t="s">
        <v>63</v>
      </c>
      <c r="B159" s="71"/>
      <c r="C159" s="71"/>
      <c r="D159" s="71"/>
      <c r="E159" s="71"/>
      <c r="F159" s="71"/>
      <c r="G159" s="71"/>
      <c r="H159" s="71"/>
      <c r="I159" s="71"/>
      <c r="J159" s="71"/>
      <c r="K159" s="71"/>
      <c r="L159" s="71"/>
      <c r="M159" s="71"/>
      <c r="N159" s="72"/>
      <c r="O159" s="73"/>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row>
    <row r="160" spans="1:41" s="74" customFormat="1" ht="16.5" hidden="1">
      <c r="A160" s="76" t="s">
        <v>64</v>
      </c>
      <c r="B160" s="71"/>
      <c r="C160" s="71"/>
      <c r="D160" s="71"/>
      <c r="E160" s="71"/>
      <c r="F160" s="71"/>
      <c r="G160" s="71"/>
      <c r="H160" s="71"/>
      <c r="I160" s="71"/>
      <c r="J160" s="71"/>
      <c r="K160" s="71"/>
      <c r="L160" s="71"/>
      <c r="M160" s="71"/>
      <c r="N160" s="72"/>
      <c r="O160" s="73"/>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row>
    <row r="161" spans="1:41" s="74" customFormat="1" ht="16.5" hidden="1">
      <c r="A161" s="76" t="s">
        <v>65</v>
      </c>
      <c r="B161" s="71"/>
      <c r="C161" s="71"/>
      <c r="D161" s="71"/>
      <c r="E161" s="71"/>
      <c r="F161" s="71"/>
      <c r="G161" s="71"/>
      <c r="H161" s="71"/>
      <c r="I161" s="71"/>
      <c r="J161" s="71"/>
      <c r="K161" s="71"/>
      <c r="L161" s="71"/>
      <c r="M161" s="71"/>
      <c r="N161" s="72"/>
      <c r="O161" s="73"/>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row>
    <row r="162" spans="1:41" s="90" customFormat="1" ht="16.5">
      <c r="A162" s="91" t="s">
        <v>72</v>
      </c>
      <c r="B162" s="15">
        <f>SUM(B116:B122,B123,B136,B149)</f>
        <v>689899</v>
      </c>
      <c r="C162" s="15">
        <f aca="true" t="shared" si="15" ref="C162:L162">SUM(C116:C122,C123,C136,C149)</f>
        <v>1038073</v>
      </c>
      <c r="D162" s="15">
        <f t="shared" si="15"/>
        <v>1727972</v>
      </c>
      <c r="E162" s="15">
        <f t="shared" si="15"/>
        <v>672327</v>
      </c>
      <c r="F162" s="15">
        <f t="shared" si="15"/>
        <v>1017418</v>
      </c>
      <c r="G162" s="15">
        <f t="shared" si="15"/>
        <v>1689745</v>
      </c>
      <c r="H162" s="15">
        <f t="shared" si="15"/>
        <v>623633</v>
      </c>
      <c r="I162" s="15">
        <f t="shared" si="15"/>
        <v>955375</v>
      </c>
      <c r="J162" s="15">
        <f t="shared" si="15"/>
        <v>1579008</v>
      </c>
      <c r="K162" s="15">
        <f t="shared" si="15"/>
        <v>605874</v>
      </c>
      <c r="L162" s="15">
        <f t="shared" si="15"/>
        <v>927406</v>
      </c>
      <c r="M162" s="15">
        <f>SUM(M116:M122,M123,M136,M149)</f>
        <v>1533290</v>
      </c>
      <c r="N162" s="16"/>
      <c r="O162" s="58"/>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row>
    <row r="163" spans="1:41" ht="16.5">
      <c r="A163" s="59" t="s">
        <v>31</v>
      </c>
      <c r="B163" s="60"/>
      <c r="C163" s="60"/>
      <c r="D163" s="59"/>
      <c r="E163" s="60"/>
      <c r="F163" s="60"/>
      <c r="G163" s="59"/>
      <c r="H163" s="59"/>
      <c r="I163" s="59"/>
      <c r="J163" s="59"/>
      <c r="K163" s="61"/>
      <c r="L163" s="61"/>
      <c r="N163"/>
      <c r="O163" s="62"/>
      <c r="P163"/>
      <c r="Q163"/>
      <c r="R163"/>
      <c r="S163"/>
      <c r="T163"/>
      <c r="U163"/>
      <c r="V163"/>
      <c r="W163"/>
      <c r="X163"/>
      <c r="Y163"/>
      <c r="Z163"/>
      <c r="AA163"/>
      <c r="AB163"/>
      <c r="AC163"/>
      <c r="AD163"/>
      <c r="AE163"/>
      <c r="AF163"/>
      <c r="AG163"/>
      <c r="AH163"/>
      <c r="AI163"/>
      <c r="AJ163"/>
      <c r="AK163"/>
      <c r="AL163"/>
      <c r="AM163"/>
      <c r="AN163"/>
      <c r="AO163"/>
    </row>
    <row r="164" spans="1:41" ht="16.5">
      <c r="A164" s="63" t="s">
        <v>32</v>
      </c>
      <c r="B164" s="63"/>
      <c r="C164" s="63"/>
      <c r="D164" s="63"/>
      <c r="E164" s="63"/>
      <c r="F164" s="63"/>
      <c r="G164" s="63"/>
      <c r="H164" s="63"/>
      <c r="I164" s="63"/>
      <c r="J164" s="59"/>
      <c r="K164" s="59"/>
      <c r="L164" s="59"/>
      <c r="M164" s="59"/>
      <c r="N164"/>
      <c r="O164" s="62"/>
      <c r="P164"/>
      <c r="Q164"/>
      <c r="R164"/>
      <c r="S164"/>
      <c r="T164"/>
      <c r="U164"/>
      <c r="V164"/>
      <c r="W164"/>
      <c r="X164"/>
      <c r="Y164"/>
      <c r="Z164"/>
      <c r="AA164"/>
      <c r="AB164"/>
      <c r="AC164"/>
      <c r="AD164"/>
      <c r="AE164"/>
      <c r="AF164"/>
      <c r="AG164"/>
      <c r="AH164"/>
      <c r="AI164"/>
      <c r="AJ164"/>
      <c r="AK164"/>
      <c r="AL164"/>
      <c r="AM164"/>
      <c r="AN164"/>
      <c r="AO164"/>
    </row>
    <row r="165" spans="1:41" ht="16.5">
      <c r="A165" s="59" t="s">
        <v>33</v>
      </c>
      <c r="D165" s="59"/>
      <c r="E165" s="59"/>
      <c r="F165" s="59"/>
      <c r="G165" s="59"/>
      <c r="H165" s="59"/>
      <c r="I165" s="59"/>
      <c r="J165" s="59"/>
      <c r="N165"/>
      <c r="O165" s="62"/>
      <c r="P165" s="62"/>
      <c r="Q165"/>
      <c r="R165"/>
      <c r="S165"/>
      <c r="T165"/>
      <c r="U165"/>
      <c r="V165"/>
      <c r="W165"/>
      <c r="X165"/>
      <c r="Y165"/>
      <c r="Z165"/>
      <c r="AA165"/>
      <c r="AB165"/>
      <c r="AC165"/>
      <c r="AD165"/>
      <c r="AE165"/>
      <c r="AF165"/>
      <c r="AG165"/>
      <c r="AH165"/>
      <c r="AI165"/>
      <c r="AJ165"/>
      <c r="AK165"/>
      <c r="AL165"/>
      <c r="AM165"/>
      <c r="AN165"/>
      <c r="AO165"/>
    </row>
    <row r="166" spans="1:41" ht="16.5">
      <c r="A166" s="59" t="s">
        <v>34</v>
      </c>
      <c r="D166" s="59"/>
      <c r="E166" s="59"/>
      <c r="F166" s="59"/>
      <c r="G166" s="59"/>
      <c r="H166" s="59"/>
      <c r="I166" s="59"/>
      <c r="J166" s="59"/>
      <c r="K166" s="59"/>
      <c r="L166" s="59"/>
      <c r="M166" s="59"/>
      <c r="N166"/>
      <c r="O166"/>
      <c r="P166"/>
      <c r="Q166"/>
      <c r="R166"/>
      <c r="S166"/>
      <c r="T166"/>
      <c r="U166"/>
      <c r="V166"/>
      <c r="W166"/>
      <c r="X166"/>
      <c r="Y166"/>
      <c r="Z166"/>
      <c r="AA166"/>
      <c r="AB166"/>
      <c r="AC166"/>
      <c r="AD166"/>
      <c r="AE166"/>
      <c r="AF166"/>
      <c r="AG166"/>
      <c r="AH166"/>
      <c r="AI166"/>
      <c r="AJ166"/>
      <c r="AK166"/>
      <c r="AL166"/>
      <c r="AM166"/>
      <c r="AN166"/>
      <c r="AO166"/>
    </row>
    <row r="167" spans="1:41" ht="17.25" customHeight="1">
      <c r="A167" s="59" t="s">
        <v>35</v>
      </c>
      <c r="D167" s="59"/>
      <c r="E167" s="59"/>
      <c r="F167" s="59"/>
      <c r="G167" s="59"/>
      <c r="H167" s="59"/>
      <c r="I167" s="59"/>
      <c r="J167" s="59"/>
      <c r="K167" s="59"/>
      <c r="L167" s="59"/>
      <c r="M167" s="59"/>
      <c r="N167"/>
      <c r="O167"/>
      <c r="P167"/>
      <c r="Q167"/>
      <c r="R167"/>
      <c r="S167"/>
      <c r="T167"/>
      <c r="U167"/>
      <c r="V167"/>
      <c r="W167"/>
      <c r="X167"/>
      <c r="Y167"/>
      <c r="Z167"/>
      <c r="AA167"/>
      <c r="AB167"/>
      <c r="AC167"/>
      <c r="AD167"/>
      <c r="AE167"/>
      <c r="AF167"/>
      <c r="AG167"/>
      <c r="AH167"/>
      <c r="AI167"/>
      <c r="AJ167"/>
      <c r="AK167"/>
      <c r="AL167"/>
      <c r="AM167"/>
      <c r="AN167"/>
      <c r="AO167"/>
    </row>
    <row r="168" spans="1:41" ht="16.5">
      <c r="A168" s="59" t="s">
        <v>36</v>
      </c>
      <c r="D168" s="59"/>
      <c r="E168" s="59"/>
      <c r="F168" s="59"/>
      <c r="G168" s="59"/>
      <c r="H168" s="59"/>
      <c r="I168" s="59"/>
      <c r="J168" s="59"/>
      <c r="K168" s="59"/>
      <c r="L168" s="59"/>
      <c r="M168" s="59"/>
      <c r="N168"/>
      <c r="O168"/>
      <c r="P168"/>
      <c r="Q168"/>
      <c r="R168"/>
      <c r="S168"/>
      <c r="T168"/>
      <c r="U168"/>
      <c r="V168"/>
      <c r="W168"/>
      <c r="X168"/>
      <c r="Y168"/>
      <c r="Z168"/>
      <c r="AA168"/>
      <c r="AB168"/>
      <c r="AC168"/>
      <c r="AD168"/>
      <c r="AE168"/>
      <c r="AF168"/>
      <c r="AG168"/>
      <c r="AH168"/>
      <c r="AI168"/>
      <c r="AJ168"/>
      <c r="AK168"/>
      <c r="AL168"/>
      <c r="AM168"/>
      <c r="AN168"/>
      <c r="AO168"/>
    </row>
    <row r="169" spans="1:41" ht="16.5">
      <c r="A169" s="59" t="s">
        <v>37</v>
      </c>
      <c r="D169" s="59"/>
      <c r="E169" s="59"/>
      <c r="F169" s="59"/>
      <c r="G169" s="59"/>
      <c r="H169" s="59"/>
      <c r="I169" s="59"/>
      <c r="J169" s="59"/>
      <c r="K169" s="59"/>
      <c r="L169" s="59"/>
      <c r="M169" s="59"/>
      <c r="N169" s="64"/>
      <c r="O169" s="64"/>
      <c r="P169"/>
      <c r="Q169"/>
      <c r="R169"/>
      <c r="S169"/>
      <c r="T169"/>
      <c r="U169"/>
      <c r="V169"/>
      <c r="W169"/>
      <c r="X169"/>
      <c r="Y169"/>
      <c r="Z169"/>
      <c r="AA169"/>
      <c r="AB169"/>
      <c r="AC169"/>
      <c r="AD169"/>
      <c r="AE169"/>
      <c r="AF169"/>
      <c r="AG169"/>
      <c r="AH169"/>
      <c r="AI169"/>
      <c r="AJ169"/>
      <c r="AK169"/>
      <c r="AL169"/>
      <c r="AM169"/>
      <c r="AN169"/>
      <c r="AO169"/>
    </row>
    <row r="170" spans="1:41" ht="16.5">
      <c r="A170" s="59" t="s">
        <v>38</v>
      </c>
      <c r="D170" s="59"/>
      <c r="E170" s="59"/>
      <c r="F170" s="59"/>
      <c r="G170" s="59"/>
      <c r="H170" s="59"/>
      <c r="I170" s="59"/>
      <c r="J170" s="59"/>
      <c r="K170" s="59"/>
      <c r="L170" s="59"/>
      <c r="M170" s="59"/>
      <c r="N170" s="65"/>
      <c r="O170" s="65"/>
      <c r="P170"/>
      <c r="Q170"/>
      <c r="R170"/>
      <c r="S170"/>
      <c r="T170"/>
      <c r="U170"/>
      <c r="V170"/>
      <c r="W170"/>
      <c r="X170"/>
      <c r="Y170"/>
      <c r="Z170"/>
      <c r="AA170"/>
      <c r="AB170"/>
      <c r="AC170"/>
      <c r="AD170"/>
      <c r="AE170"/>
      <c r="AF170"/>
      <c r="AG170"/>
      <c r="AH170"/>
      <c r="AI170"/>
      <c r="AJ170"/>
      <c r="AK170"/>
      <c r="AL170"/>
      <c r="AM170"/>
      <c r="AN170"/>
      <c r="AO170"/>
    </row>
    <row r="171" spans="1:41" ht="19.5">
      <c r="A171" s="59" t="s">
        <v>39</v>
      </c>
      <c r="D171" s="59"/>
      <c r="E171" s="59"/>
      <c r="F171" s="59"/>
      <c r="G171" s="59"/>
      <c r="H171" s="59"/>
      <c r="I171" s="59"/>
      <c r="J171" s="59"/>
      <c r="K171" s="59"/>
      <c r="L171" s="59"/>
      <c r="M171" s="59"/>
      <c r="N171" s="66"/>
      <c r="O171" s="66"/>
      <c r="P171"/>
      <c r="Q171"/>
      <c r="R171"/>
      <c r="S171"/>
      <c r="T171"/>
      <c r="U171"/>
      <c r="V171"/>
      <c r="W171"/>
      <c r="X171"/>
      <c r="Y171"/>
      <c r="Z171"/>
      <c r="AA171"/>
      <c r="AB171"/>
      <c r="AC171"/>
      <c r="AD171"/>
      <c r="AE171"/>
      <c r="AF171"/>
      <c r="AG171"/>
      <c r="AH171"/>
      <c r="AI171"/>
      <c r="AJ171"/>
      <c r="AK171"/>
      <c r="AL171"/>
      <c r="AM171"/>
      <c r="AN171"/>
      <c r="AO171"/>
    </row>
    <row r="172" spans="1:41" ht="16.5">
      <c r="A172" s="59" t="s">
        <v>40</v>
      </c>
      <c r="D172" s="59"/>
      <c r="E172" s="59"/>
      <c r="F172" s="59"/>
      <c r="G172" s="59"/>
      <c r="H172" s="59"/>
      <c r="I172" s="59"/>
      <c r="J172" s="59"/>
      <c r="K172" s="59"/>
      <c r="L172" s="59"/>
      <c r="M172" s="59"/>
      <c r="N172" s="65"/>
      <c r="O172" s="65"/>
      <c r="P172"/>
      <c r="Q172"/>
      <c r="R172"/>
      <c r="S172"/>
      <c r="T172"/>
      <c r="U172"/>
      <c r="V172"/>
      <c r="W172"/>
      <c r="X172"/>
      <c r="Y172"/>
      <c r="Z172"/>
      <c r="AA172"/>
      <c r="AB172"/>
      <c r="AC172"/>
      <c r="AD172"/>
      <c r="AE172"/>
      <c r="AF172"/>
      <c r="AG172"/>
      <c r="AH172"/>
      <c r="AI172"/>
      <c r="AJ172"/>
      <c r="AK172"/>
      <c r="AL172"/>
      <c r="AM172"/>
      <c r="AN172"/>
      <c r="AO172"/>
    </row>
    <row r="173" spans="1:41" ht="16.5">
      <c r="A173" s="59" t="s">
        <v>41</v>
      </c>
      <c r="D173" s="59"/>
      <c r="E173" s="59"/>
      <c r="F173" s="59"/>
      <c r="G173" s="59"/>
      <c r="H173" s="59"/>
      <c r="I173" s="59"/>
      <c r="J173" s="59"/>
      <c r="K173" s="59"/>
      <c r="L173" s="59"/>
      <c r="M173" s="59"/>
      <c r="N173"/>
      <c r="O173"/>
      <c r="P173"/>
      <c r="Q173"/>
      <c r="R173"/>
      <c r="S173"/>
      <c r="T173"/>
      <c r="U173"/>
      <c r="V173"/>
      <c r="W173"/>
      <c r="X173"/>
      <c r="Y173"/>
      <c r="Z173"/>
      <c r="AA173"/>
      <c r="AB173"/>
      <c r="AC173"/>
      <c r="AD173"/>
      <c r="AE173"/>
      <c r="AF173"/>
      <c r="AG173"/>
      <c r="AH173"/>
      <c r="AI173"/>
      <c r="AJ173"/>
      <c r="AK173"/>
      <c r="AL173"/>
      <c r="AM173"/>
      <c r="AN173"/>
      <c r="AO173"/>
    </row>
    <row r="174" spans="1:41" ht="15" customHeight="1">
      <c r="A174" s="59" t="s">
        <v>42</v>
      </c>
      <c r="D174" s="59"/>
      <c r="E174" s="59"/>
      <c r="F174" s="59"/>
      <c r="G174" s="59"/>
      <c r="H174" s="59"/>
      <c r="I174" s="59"/>
      <c r="J174" s="59"/>
      <c r="K174" s="59"/>
      <c r="L174" s="59"/>
      <c r="M174" s="59"/>
      <c r="N174"/>
      <c r="O174"/>
      <c r="P174"/>
      <c r="Q174"/>
      <c r="R174"/>
      <c r="S174"/>
      <c r="T174"/>
      <c r="U174"/>
      <c r="V174"/>
      <c r="W174"/>
      <c r="X174"/>
      <c r="Y174"/>
      <c r="Z174"/>
      <c r="AA174"/>
      <c r="AB174"/>
      <c r="AC174"/>
      <c r="AD174"/>
      <c r="AE174"/>
      <c r="AF174"/>
      <c r="AG174"/>
      <c r="AH174"/>
      <c r="AI174"/>
      <c r="AJ174"/>
      <c r="AK174"/>
      <c r="AL174"/>
      <c r="AM174"/>
      <c r="AN174"/>
      <c r="AO174"/>
    </row>
    <row r="175" spans="1:41" ht="16.5">
      <c r="A175" s="63" t="s">
        <v>43</v>
      </c>
      <c r="B175" s="63"/>
      <c r="C175" s="63"/>
      <c r="D175" s="63"/>
      <c r="E175" s="63"/>
      <c r="F175" s="63"/>
      <c r="G175" s="63"/>
      <c r="H175" s="63"/>
      <c r="I175" s="63"/>
      <c r="J175" s="63"/>
      <c r="K175" s="63"/>
      <c r="L175" s="59"/>
      <c r="M175" s="59"/>
      <c r="N175"/>
      <c r="O175"/>
      <c r="P175"/>
      <c r="Q175"/>
      <c r="R175"/>
      <c r="S175"/>
      <c r="T175"/>
      <c r="U175"/>
      <c r="V175"/>
      <c r="W175"/>
      <c r="X175"/>
      <c r="Y175"/>
      <c r="Z175"/>
      <c r="AA175"/>
      <c r="AB175"/>
      <c r="AC175"/>
      <c r="AD175"/>
      <c r="AE175"/>
      <c r="AF175"/>
      <c r="AG175"/>
      <c r="AH175"/>
      <c r="AI175"/>
      <c r="AJ175"/>
      <c r="AK175"/>
      <c r="AL175"/>
      <c r="AM175"/>
      <c r="AN175"/>
      <c r="AO175"/>
    </row>
    <row r="176" spans="1:41" ht="16.5">
      <c r="A176" s="59"/>
      <c r="B176" s="59" t="s">
        <v>44</v>
      </c>
      <c r="C176" s="59"/>
      <c r="D176" s="59"/>
      <c r="E176" s="59"/>
      <c r="F176" s="59"/>
      <c r="G176" s="59"/>
      <c r="H176" s="59"/>
      <c r="I176" s="59"/>
      <c r="J176" s="59"/>
      <c r="K176" s="67"/>
      <c r="L176" s="67"/>
      <c r="M176" s="59"/>
      <c r="N176"/>
      <c r="O176"/>
      <c r="P176"/>
      <c r="Q176"/>
      <c r="R176"/>
      <c r="S176"/>
      <c r="T176"/>
      <c r="U176"/>
      <c r="V176"/>
      <c r="W176"/>
      <c r="X176"/>
      <c r="Y176"/>
      <c r="Z176"/>
      <c r="AA176"/>
      <c r="AB176"/>
      <c r="AC176"/>
      <c r="AD176"/>
      <c r="AE176"/>
      <c r="AF176"/>
      <c r="AG176"/>
      <c r="AH176"/>
      <c r="AI176"/>
      <c r="AJ176"/>
      <c r="AK176"/>
      <c r="AL176"/>
      <c r="AM176"/>
      <c r="AN176"/>
      <c r="AO176"/>
    </row>
    <row r="177" spans="1:41" ht="16.5">
      <c r="A177" s="59"/>
      <c r="B177" s="59" t="s">
        <v>45</v>
      </c>
      <c r="C177" s="59"/>
      <c r="D177" s="59"/>
      <c r="E177" s="59"/>
      <c r="F177" s="59"/>
      <c r="G177" s="59"/>
      <c r="H177" s="59"/>
      <c r="I177" s="59"/>
      <c r="J177" s="59"/>
      <c r="K177" s="68"/>
      <c r="L177" s="68"/>
      <c r="M177" s="68"/>
      <c r="N177"/>
      <c r="O177"/>
      <c r="P177"/>
      <c r="Q177"/>
      <c r="R177"/>
      <c r="S177"/>
      <c r="T177"/>
      <c r="U177"/>
      <c r="V177"/>
      <c r="W177"/>
      <c r="X177"/>
      <c r="Y177"/>
      <c r="Z177"/>
      <c r="AA177"/>
      <c r="AB177"/>
      <c r="AC177"/>
      <c r="AD177"/>
      <c r="AE177"/>
      <c r="AF177"/>
      <c r="AG177"/>
      <c r="AH177"/>
      <c r="AI177"/>
      <c r="AJ177"/>
      <c r="AK177"/>
      <c r="AL177"/>
      <c r="AM177"/>
      <c r="AN177"/>
      <c r="AO177"/>
    </row>
    <row r="178" spans="1:41" ht="16.5">
      <c r="A178" s="59"/>
      <c r="B178" s="59" t="s">
        <v>46</v>
      </c>
      <c r="C178" s="59"/>
      <c r="D178" s="59"/>
      <c r="E178" s="59"/>
      <c r="F178" s="59"/>
      <c r="G178" s="59"/>
      <c r="H178" s="59"/>
      <c r="I178" s="59"/>
      <c r="J178" s="59"/>
      <c r="K178" s="64"/>
      <c r="L178" s="64"/>
      <c r="M178" s="64"/>
      <c r="N178"/>
      <c r="O178"/>
      <c r="P178"/>
      <c r="Q178"/>
      <c r="R178"/>
      <c r="S178"/>
      <c r="T178"/>
      <c r="U178"/>
      <c r="V178"/>
      <c r="W178"/>
      <c r="X178"/>
      <c r="Y178"/>
      <c r="Z178"/>
      <c r="AA178"/>
      <c r="AB178"/>
      <c r="AC178"/>
      <c r="AD178"/>
      <c r="AE178"/>
      <c r="AF178"/>
      <c r="AG178"/>
      <c r="AH178"/>
      <c r="AI178"/>
      <c r="AJ178"/>
      <c r="AK178"/>
      <c r="AL178"/>
      <c r="AM178"/>
      <c r="AN178"/>
      <c r="AO178"/>
    </row>
    <row r="179" spans="1:41" ht="16.5">
      <c r="A179" s="59"/>
      <c r="B179" s="59" t="s">
        <v>47</v>
      </c>
      <c r="C179" s="59"/>
      <c r="D179" s="59"/>
      <c r="E179" s="59"/>
      <c r="F179" s="59"/>
      <c r="G179" s="59"/>
      <c r="H179" s="59"/>
      <c r="I179" s="59"/>
      <c r="J179" s="59"/>
      <c r="K179" s="65"/>
      <c r="L179" s="65"/>
      <c r="M179" s="65"/>
      <c r="N179"/>
      <c r="O179"/>
      <c r="P179"/>
      <c r="Q179"/>
      <c r="R179"/>
      <c r="S179"/>
      <c r="T179"/>
      <c r="U179"/>
      <c r="V179"/>
      <c r="W179"/>
      <c r="X179"/>
      <c r="Y179"/>
      <c r="Z179"/>
      <c r="AA179"/>
      <c r="AB179"/>
      <c r="AC179"/>
      <c r="AD179"/>
      <c r="AE179"/>
      <c r="AF179"/>
      <c r="AG179"/>
      <c r="AH179"/>
      <c r="AI179"/>
      <c r="AJ179"/>
      <c r="AK179"/>
      <c r="AL179"/>
      <c r="AM179"/>
      <c r="AN179"/>
      <c r="AO179"/>
    </row>
    <row r="180" spans="1:41" ht="19.5">
      <c r="A180" s="59"/>
      <c r="B180" s="59" t="s">
        <v>48</v>
      </c>
      <c r="C180" s="59"/>
      <c r="D180" s="59"/>
      <c r="E180" s="59"/>
      <c r="F180" s="59"/>
      <c r="G180" s="59"/>
      <c r="H180" s="59"/>
      <c r="I180" s="59"/>
      <c r="J180" s="59"/>
      <c r="K180" s="66"/>
      <c r="L180" s="66"/>
      <c r="M180" s="66"/>
      <c r="N180"/>
      <c r="O180"/>
      <c r="P180"/>
      <c r="Q180"/>
      <c r="R180"/>
      <c r="S180"/>
      <c r="T180"/>
      <c r="U180"/>
      <c r="V180"/>
      <c r="W180"/>
      <c r="X180"/>
      <c r="Y180"/>
      <c r="Z180"/>
      <c r="AA180"/>
      <c r="AB180"/>
      <c r="AC180"/>
      <c r="AD180"/>
      <c r="AE180"/>
      <c r="AF180"/>
      <c r="AG180"/>
      <c r="AH180"/>
      <c r="AI180"/>
      <c r="AJ180"/>
      <c r="AK180"/>
      <c r="AL180"/>
      <c r="AM180"/>
      <c r="AN180"/>
      <c r="AO180"/>
    </row>
    <row r="181" spans="1:41" ht="16.5">
      <c r="A181" s="59"/>
      <c r="B181" s="59" t="s">
        <v>49</v>
      </c>
      <c r="C181" s="59"/>
      <c r="D181" s="59"/>
      <c r="E181" s="59"/>
      <c r="F181" s="59"/>
      <c r="G181" s="59"/>
      <c r="H181" s="59"/>
      <c r="I181" s="59"/>
      <c r="J181" s="59"/>
      <c r="K181" s="65"/>
      <c r="L181" s="65"/>
      <c r="M181" s="65"/>
      <c r="N181"/>
      <c r="O181"/>
      <c r="P181"/>
      <c r="Q181"/>
      <c r="R181"/>
      <c r="S181"/>
      <c r="T181"/>
      <c r="U181"/>
      <c r="V181"/>
      <c r="W181"/>
      <c r="X181"/>
      <c r="Y181"/>
      <c r="Z181"/>
      <c r="AA181"/>
      <c r="AB181"/>
      <c r="AC181"/>
      <c r="AD181"/>
      <c r="AE181"/>
      <c r="AF181"/>
      <c r="AG181"/>
      <c r="AH181"/>
      <c r="AI181"/>
      <c r="AJ181"/>
      <c r="AK181"/>
      <c r="AL181"/>
      <c r="AM181"/>
      <c r="AN181"/>
      <c r="AO181"/>
    </row>
  </sheetData>
  <mergeCells count="38">
    <mergeCell ref="A111:M111"/>
    <mergeCell ref="A112:M112"/>
    <mergeCell ref="A113:A114"/>
    <mergeCell ref="B113:D113"/>
    <mergeCell ref="E113:G113"/>
    <mergeCell ref="H113:J113"/>
    <mergeCell ref="K113:M113"/>
    <mergeCell ref="B65:D65"/>
    <mergeCell ref="E65:G65"/>
    <mergeCell ref="H65:J65"/>
    <mergeCell ref="K65:M65"/>
    <mergeCell ref="B63:D63"/>
    <mergeCell ref="E63:G63"/>
    <mergeCell ref="H63:J63"/>
    <mergeCell ref="K63:M63"/>
    <mergeCell ref="B61:D61"/>
    <mergeCell ref="E61:G61"/>
    <mergeCell ref="H61:J61"/>
    <mergeCell ref="K61:M61"/>
    <mergeCell ref="A56:M56"/>
    <mergeCell ref="A57:A66"/>
    <mergeCell ref="B57:D57"/>
    <mergeCell ref="E57:G57"/>
    <mergeCell ref="H57:J57"/>
    <mergeCell ref="K57:M57"/>
    <mergeCell ref="B59:D59"/>
    <mergeCell ref="E59:G59"/>
    <mergeCell ref="H59:J59"/>
    <mergeCell ref="K59:M59"/>
    <mergeCell ref="K2:M2"/>
    <mergeCell ref="A1:M1"/>
    <mergeCell ref="A4:A5"/>
    <mergeCell ref="B4:D4"/>
    <mergeCell ref="E4:G4"/>
    <mergeCell ref="H4:J4"/>
    <mergeCell ref="K4:M4"/>
    <mergeCell ref="A3:G3"/>
    <mergeCell ref="K3:M3"/>
  </mergeCells>
  <printOptions horizontalCentered="1"/>
  <pageMargins left="0.17" right="0.15748031496062992" top="0.67" bottom="0.1968503937007874" header="0.17" footer="0.15748031496062992"/>
  <pageSetup horizontalDpi="300" verticalDpi="300" orientation="portrait" paperSize="9" scale="70" r:id="rId1"/>
  <rowBreaks count="1" manualBreakCount="1">
    <brk id="111" max="12"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2014-08-07T00:04:06Z</cp:lastPrinted>
  <dcterms:created xsi:type="dcterms:W3CDTF">1997-01-14T01:50:29Z</dcterms:created>
  <dcterms:modified xsi:type="dcterms:W3CDTF">2014-10-28T01:41:59Z</dcterms:modified>
  <cp:category/>
  <cp:version/>
  <cp:contentType/>
  <cp:contentStatus/>
</cp:coreProperties>
</file>