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a3252\Desktop\★會計科\03_★預決算擬答及調查表\★(自107年起，每年4月底前完成)會計處通知(1080429)_有關立法院決議「揭露每年度對直轄市或縣市政府計畫型補助情形」\1120201會計處通知-依據立法院通案決議揭露111年度對直轄市或縣市政府計畫型補助情形，請於4月7日(五)下班前回傳，謝謝\"/>
    </mc:Choice>
  </mc:AlternateContent>
  <bookViews>
    <workbookView xWindow="0" yWindow="0" windowWidth="23040" windowHeight="8028"/>
  </bookViews>
  <sheets>
    <sheet name="移民署" sheetId="2" r:id="rId1"/>
    <sheet name="新住民發展基金" sheetId="1" r:id="rId2"/>
  </sheets>
  <definedNames>
    <definedName name="_xlnm.Print_Area" localSheetId="0">移民署!$A$2:$D$31</definedName>
    <definedName name="_xlnm.Print_Area" localSheetId="1">新住民發展基金!$A$2:$D$187</definedName>
    <definedName name="_xlnm.Print_Titles" localSheetId="0">移民署!$2:$5</definedName>
    <definedName name="_xlnm.Print_Titles" localSheetId="1">新住民發展基金!$2:$5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7" i="2" s="1"/>
  <c r="D6" i="2" s="1"/>
  <c r="D8" i="2"/>
  <c r="D168" i="1" l="1"/>
  <c r="D157" i="1"/>
  <c r="D156" i="1" s="1"/>
  <c r="D126" i="1"/>
  <c r="D114" i="1"/>
  <c r="D113" i="1" s="1"/>
  <c r="D75" i="1"/>
  <c r="D48" i="1"/>
  <c r="D47" i="1"/>
  <c r="D20" i="1"/>
  <c r="D8" i="1"/>
  <c r="D7" i="1" s="1"/>
  <c r="D6" i="1" l="1"/>
</calcChain>
</file>

<file path=xl/sharedStrings.xml><?xml version="1.0" encoding="utf-8"?>
<sst xmlns="http://schemas.openxmlformats.org/spreadsheetml/2006/main" count="436" uniqueCount="265">
  <si>
    <t>欄寬25</t>
    <phoneticPr fontId="4" type="noConversion"/>
  </si>
  <si>
    <t>欄寬30</t>
    <phoneticPr fontId="4" type="noConversion"/>
  </si>
  <si>
    <t>欄寬20</t>
    <phoneticPr fontId="4" type="noConversion"/>
  </si>
  <si>
    <t>新住民發展基金</t>
    <phoneticPr fontId="4" type="noConversion"/>
  </si>
  <si>
    <t>列高21</t>
    <phoneticPr fontId="4" type="noConversion"/>
  </si>
  <si>
    <t>對直轄市及縣市政府計畫型補助情形表</t>
    <phoneticPr fontId="4" type="noConversion"/>
  </si>
  <si>
    <t xml:space="preserve">                111年度</t>
    <phoneticPr fontId="4" type="noConversion"/>
  </si>
  <si>
    <t>單位：新臺幣元</t>
    <phoneticPr fontId="4" type="noConversion"/>
  </si>
  <si>
    <t>列高21</t>
    <phoneticPr fontId="4" type="noConversion"/>
  </si>
  <si>
    <t>受補助地方政府名稱</t>
    <phoneticPr fontId="4" type="noConversion"/>
  </si>
  <si>
    <t>補助計畫名稱</t>
    <phoneticPr fontId="4" type="noConversion"/>
  </si>
  <si>
    <t xml:space="preserve">工作計畫/業務計畫  </t>
    <phoneticPr fontId="4" type="noConversion"/>
  </si>
  <si>
    <t>補助金額</t>
    <phoneticPr fontId="4" type="noConversion"/>
  </si>
  <si>
    <t>列高36</t>
    <phoneticPr fontId="4" type="noConversion"/>
  </si>
  <si>
    <t>新住民發展基金</t>
    <phoneticPr fontId="4" type="noConversion"/>
  </si>
  <si>
    <t>列高最少36</t>
    <phoneticPr fontId="4" type="noConversion"/>
  </si>
  <si>
    <t>(一)辦理新住民社會安全網絡服務計畫</t>
    <phoneticPr fontId="17" type="noConversion"/>
  </si>
  <si>
    <t>(一)直轄市政府</t>
    <phoneticPr fontId="4" type="noConversion"/>
  </si>
  <si>
    <t>臺北市政府</t>
  </si>
  <si>
    <t>111年度臺北市設籍前新住民社會救助計畫（1114C203）</t>
  </si>
  <si>
    <t>高雄市政府</t>
    <phoneticPr fontId="4" type="noConversion"/>
  </si>
  <si>
    <t>高雄市政府</t>
    <phoneticPr fontId="3" type="noConversion"/>
  </si>
  <si>
    <t>高雄市111年度新住民人身安全保護計畫（1115C105）</t>
  </si>
  <si>
    <t>高雄市政府</t>
    <phoneticPr fontId="3" type="noConversion"/>
  </si>
  <si>
    <t>111年度高雄市設籍前新住民遭逢特殊境遇之家庭扶助計畫（1115C222）</t>
  </si>
  <si>
    <t>新北市政府</t>
  </si>
  <si>
    <t>新北市政府110年度設籍前新住民遭逢特殊境遇相關福利及扶助計畫（110AC213）</t>
  </si>
  <si>
    <t>新北市政府111年度設籍前新住民社會救助計畫（111AC206）</t>
  </si>
  <si>
    <t>新北市政府111年度設籍前新住民遭逢特殊境遇相關福利及扶助計畫（111AC213）</t>
  </si>
  <si>
    <t>桃園市政府</t>
  </si>
  <si>
    <t>桃園市政府家庭暴力暨性侵害防治中心-新住民人身安全保護計畫（111CC109）</t>
  </si>
  <si>
    <t>桃園市111年度設籍前新住民社會救助計畫（111CC210）</t>
  </si>
  <si>
    <t>桃園市111年度設籍前新住民遭逢特殊境遇相關福利及扶助計畫（111CC214）</t>
  </si>
  <si>
    <t>臺中市政府</t>
  </si>
  <si>
    <t>111年度臺中市設籍前新住民社會救助計畫（111SC205）</t>
  </si>
  <si>
    <t>臺南市政府</t>
    <phoneticPr fontId="4" type="noConversion"/>
  </si>
  <si>
    <t>111年臺南市新住民人身安全保護計畫（111UC103）</t>
  </si>
  <si>
    <t>(二)各縣市政府</t>
    <phoneticPr fontId="4" type="noConversion"/>
  </si>
  <si>
    <t>宜蘭縣政府</t>
    <phoneticPr fontId="4" type="noConversion"/>
  </si>
  <si>
    <t>111年度宜蘭縣新住民人身安全保護計畫（111BC107）</t>
  </si>
  <si>
    <t>新竹縣政府</t>
  </si>
  <si>
    <t>新竹縣政府 110年度新住民人身安全保護計畫（110DC110）</t>
  </si>
  <si>
    <t>111年度新住民人身安全保護計畫（111DC110）</t>
  </si>
  <si>
    <t>苗栗縣政府</t>
  </si>
  <si>
    <t>苗栗縣預防性新住民人身安全保護計畫（110EC104）</t>
  </si>
  <si>
    <t>苗栗縣預防性新住民人身安全保護計畫（111EC104）</t>
  </si>
  <si>
    <t>苗栗縣政府111年度設籍前新住民遭逢特殊境遇扶助實施計畫（111EC216）</t>
  </si>
  <si>
    <t>新住民生活安全法律講座（111EC403）</t>
  </si>
  <si>
    <t>彰化縣政府</t>
  </si>
  <si>
    <t>彰化縣110年度新住民人身安全保護計畫（110GC106）</t>
  </si>
  <si>
    <t>110年度彰化縣政府設籍前新住民社會救助計畫（110GC202）</t>
  </si>
  <si>
    <t>彰化縣111年度新住民人身安全保護計畫（111GC106）</t>
  </si>
  <si>
    <t>彰化縣政府設籍前新住民遭逢特殊境遇家庭扶助計畫（111GC217）</t>
  </si>
  <si>
    <t>南投縣政府</t>
  </si>
  <si>
    <t>南投縣111年設籍前新住民遭逢特殊境遇相關福利及扶助計畫（111HC218）</t>
  </si>
  <si>
    <t>雲林縣政府</t>
  </si>
  <si>
    <t>110年度雲林縣新住民人身安全保護計畫（110IC102）</t>
  </si>
  <si>
    <t>111年度雲林縣新住民人身安全保護計畫（111IC102）</t>
  </si>
  <si>
    <t>雲林縣政府</t>
    <phoneticPr fontId="4" type="noConversion"/>
  </si>
  <si>
    <t>雲林縣政府111年度辦理設籍前新住民遭逢特殊境遇相關福利及扶助計畫（111IC219）</t>
  </si>
  <si>
    <t>嘉義縣政府</t>
    <phoneticPr fontId="4" type="noConversion"/>
  </si>
  <si>
    <t>嘉義縣110年度設籍前新住民遭逢特殊境遇相關福利及扶助計畫（110JC220）</t>
  </si>
  <si>
    <t>嘉義縣111年度設籍前新住民遭逢特殊境遇相關福利及扶助計畫（111JC220）</t>
  </si>
  <si>
    <t>屏東縣政府</t>
  </si>
  <si>
    <t>111年度屏東縣新住民及其子女人身安全保護計畫（111MC101）</t>
  </si>
  <si>
    <t>111年度屏東縣設籍前新住民社會救助計畫（111MC201）</t>
  </si>
  <si>
    <t>屏東縣新住民生活法律及歸化須知講座（111MC401）</t>
  </si>
  <si>
    <t>新住民地方稅務法令講座（111MC402）</t>
  </si>
  <si>
    <t>基隆市政府</t>
  </si>
  <si>
    <t>基隆市111年度設籍前新住民遭逢特殊境遇相關福利及扶助計畫（111QC212）</t>
  </si>
  <si>
    <t>新竹市政府</t>
  </si>
  <si>
    <t>新竹市111年度新住民人身安全保護計畫（111RC108）</t>
  </si>
  <si>
    <t>新竹市111年度設籍前新住民遭逢特殊境遇扶助計畫（111RC215）</t>
  </si>
  <si>
    <t>金門縣政府</t>
  </si>
  <si>
    <t>111年度金門縣政府設籍前新住民遭逢特殊境遇家庭扶助計畫（111VC223）</t>
  </si>
  <si>
    <t>111年度離島地區設籍前新住民之緊急傷病患後送臺灣本島就醫計畫（111VC303）</t>
  </si>
  <si>
    <t>(二)辦理新住民家庭成長及子女托育、多元文化宣導計畫</t>
    <phoneticPr fontId="4" type="noConversion"/>
  </si>
  <si>
    <t>(一)直轄市政府</t>
    <phoneticPr fontId="4" type="noConversion"/>
  </si>
  <si>
    <t>2023台灣燈會在台北—新住民燈區（1114D439）</t>
    <phoneticPr fontId="4" type="noConversion"/>
  </si>
  <si>
    <t>臺北市中山區濱江國小辦理111年新住民馬來語教支補充教材編寫與線上教學培力計畫（1114D410）</t>
  </si>
  <si>
    <t>高雄市政府</t>
  </si>
  <si>
    <t>2022 台灣燈會在高雄新住民燈區計畫(1105D443)</t>
    <phoneticPr fontId="4" type="noConversion"/>
  </si>
  <si>
    <t>新住民「園藝治療輕鬆翫」計畫（1115D310）</t>
  </si>
  <si>
    <t>新住民多元學習暨創意樂活手作班計畫（1115D311）</t>
  </si>
  <si>
    <t>111年新住民機車考照輔導班（1115D322）</t>
  </si>
  <si>
    <t>新住民生活分享‧客家文化參訪活動課程計畫（1115D330）</t>
  </si>
  <si>
    <t>「恣意揮灑文化共融~新住民親子書法文化體驗班」計畫（1115D331）</t>
  </si>
  <si>
    <t>新住民老智慧富養健康計畫（1115D332）</t>
  </si>
  <si>
    <t>新住民「居家安全你我他．平安健康『家』加油」實施計畫（1115D333）</t>
  </si>
  <si>
    <t>高雄市111年鳳山區新住民機車考照輔導班（1115D335）</t>
  </si>
  <si>
    <t>111年「在地好生活」計畫（1115D343）</t>
  </si>
  <si>
    <t>111年度新住民參加學習課程時子女臨時托育服務（1115D101）</t>
  </si>
  <si>
    <t>異國風華~『新』光閃耀多元文化交流計畫（1115D411）</t>
  </si>
  <si>
    <t>2022遠近之間-東南亞影展（1115D438）</t>
  </si>
  <si>
    <t>新北市政府</t>
    <phoneticPr fontId="4" type="noConversion"/>
  </si>
  <si>
    <t>新北市政府</t>
    <phoneticPr fontId="3" type="noConversion"/>
  </si>
  <si>
    <t>新住民媽媽公益故事團巡迴表演計畫（111AD424）</t>
  </si>
  <si>
    <t>新北市111年度新住民子女臨時托育服務計畫（111AD104）</t>
  </si>
  <si>
    <t>豐情采姿日韓豐情閱世界-新住民親子共學專班(109AD447)</t>
    <phoneticPr fontId="4" type="noConversion"/>
  </si>
  <si>
    <t>111年度新住民參加職業訓練期間子女托育補助計畫（111CD106）</t>
  </si>
  <si>
    <t>臺中市110年新住民機車考照輔導班（110SD322）</t>
  </si>
  <si>
    <t>臺中市110年移民節慶祝活動（110SD445）</t>
  </si>
  <si>
    <t>臺中市111年新住民家庭教育及親子共學班（111SD312）</t>
  </si>
  <si>
    <t>臺中市111年新住民「富市好生活.樂活diy」主題班（111SD313）</t>
  </si>
  <si>
    <t>臺中市111年「新住民尋龍探圳大茅埔」主題班（111SD314）</t>
  </si>
  <si>
    <t>111年度新住民參加學習課程及宣導時子女臨時托育服務計畫（111SD103）</t>
  </si>
  <si>
    <t>臺南市政府</t>
  </si>
  <si>
    <t>臺南市111年新住民教育課程子女臨時托育計畫（111UD107）</t>
  </si>
  <si>
    <r>
      <t>(二)各縣市政府</t>
    </r>
    <r>
      <rPr>
        <sz val="10"/>
        <color rgb="FFFF0000"/>
        <rFont val="標楷體"/>
        <family val="4"/>
        <charset val="136"/>
      </rPr>
      <t>(註)</t>
    </r>
    <phoneticPr fontId="4" type="noConversion"/>
  </si>
  <si>
    <t>宜蘭縣政府</t>
  </si>
  <si>
    <t>111年國際移民嘉年華-幸福新居在蘭陽（111BD435）</t>
  </si>
  <si>
    <t>新竹縣110年度新住民成教班子女臨時托育服務計畫（110DD104）</t>
  </si>
  <si>
    <t>2021新竹縣國際移民日嘉年華會(110DD433)</t>
  </si>
  <si>
    <t>2022新竹縣國際移民日嘉年華會活動（111DD433）</t>
  </si>
  <si>
    <t>苗栗縣111年度新住民成教班子女托育服務計畫（111ED108）</t>
  </si>
  <si>
    <t>苗栗縣造橋鄉新住民多元美食文化推展研習活動（111ED408）</t>
  </si>
  <si>
    <t>「美食零距離-異國文化有意思」新住民媒體識讀活動（111ED409）</t>
  </si>
  <si>
    <t>111年移民節暨國際移民日活動（111ED434）</t>
  </si>
  <si>
    <t>新住民多元人才培力計畫-『新』手相連，親子共學『藝』起走（110ED347）</t>
  </si>
  <si>
    <t>新二代創客魔幻列車續航計畫（110ED328）</t>
  </si>
  <si>
    <t>放眼國際創「新」未來計畫（111ED315）</t>
  </si>
  <si>
    <t>慶祝2021國際移民日暨110年彰化縣模範新住民表揚活動（110GD449）</t>
  </si>
  <si>
    <t>「2022虎哩新幸福-熊愛南投新故鄉」移民節健行及多元文化慶祝活動（111HD436）</t>
  </si>
  <si>
    <t>110年度雲林縣新住民家庭教育知能成長計畫(110ID332)</t>
  </si>
  <si>
    <t>111年雲林縣西螺轄區新住民機車考照輔導班（111ID320）</t>
  </si>
  <si>
    <t>111年雲林縣斗南轄區新住民機車考照輔導班（111ID321）</t>
  </si>
  <si>
    <t>幸福北港新生活（111ID324）</t>
  </si>
  <si>
    <t>111年新住民多媒材植物創作研習班（111ID325）</t>
  </si>
  <si>
    <t>111年纏花綻放-新住民上場春仔花手作初級班（111ID326）</t>
  </si>
  <si>
    <t>崙背國小東南亞藤球推廣及競技計畫（110ID412）</t>
  </si>
  <si>
    <t>嘉義縣政府</t>
  </si>
  <si>
    <t>嘉義縣111年度新住民其子女臨時托育服務計畫（111JD110）</t>
  </si>
  <si>
    <t>111年度成人基本教育研習班子女臨時托育服務實施計畫（111MD111）</t>
  </si>
  <si>
    <t>111年屏東縣新住民創意市集（111MD406）</t>
  </si>
  <si>
    <t>東南亞青春影展（111MD417）</t>
  </si>
  <si>
    <t>2022年屏東「Great Power！」藝起搖擺-移民節計畫（111MD437）</t>
  </si>
  <si>
    <t>2022虎年慶端午多元文化新住民-好媳婦包粽活動計畫（111MD419）</t>
  </si>
  <si>
    <t>臺東縣政府</t>
  </si>
  <si>
    <t>110年度成人基本教育研習班子女臨時托育服務實施計畫（110ND110）</t>
  </si>
  <si>
    <t>111年度成人基本教育研習班子女臨時托育服務實施計畫（111ND109）</t>
  </si>
  <si>
    <t>臺東縣111年度移民節暨國際移民日系列活動（111ND446）</t>
  </si>
  <si>
    <t>澎湖縣政府</t>
  </si>
  <si>
    <t>澎湖縣110年度移民節暨多元文化推廣活動計畫（110PD447）</t>
  </si>
  <si>
    <t>澎湖縣111年度移民節暨多元文化推廣活動計畫（111PD445）</t>
  </si>
  <si>
    <t>110學年度下學期附設補習學校托育補助計畫（111QD102）</t>
  </si>
  <si>
    <t>2021新竹光臨藝術節新住民燈區計畫書(110RD442)</t>
  </si>
  <si>
    <t>嘉義市政府</t>
  </si>
  <si>
    <t>嘉義市政府110年度辦理「新住民親子共學烘焙班」(110TD331)</t>
  </si>
  <si>
    <t>嘉義市111年新住民識字班幼兒托育計畫（111TD105）</t>
  </si>
  <si>
    <t>嘉義市111年度辦理「移民節暨國際移民日系列活動」（111TD432）</t>
  </si>
  <si>
    <t>新住民反性別暴力人身安全宣導計畫（111TD423）</t>
  </si>
  <si>
    <t>(三)辦理家庭服務中心計畫</t>
  </si>
  <si>
    <t>臺北市新移民婦女暨家庭服務中心計畫（1114E101）</t>
  </si>
  <si>
    <t>追加「臺北市新移民婦女暨家庭服務中心」計畫（1114E123）</t>
  </si>
  <si>
    <t>111年度臺北市新移民婦女暨家庭服務中心第2次追加補助計畫（1114E124）</t>
  </si>
  <si>
    <t>110年度高雄市新住民家庭服務中心實施計畫（1105E105）</t>
  </si>
  <si>
    <t>111年度高雄市新住民家庭服務中心實施計畫（1115E105）</t>
  </si>
  <si>
    <t>新北市政府</t>
    <phoneticPr fontId="4" type="noConversion"/>
  </si>
  <si>
    <t>新北市政府社會局110年新住民家庭服務中心追加專業服務費計畫（110AE123）</t>
  </si>
  <si>
    <t>新北市政府</t>
    <phoneticPr fontId="4" type="noConversion"/>
  </si>
  <si>
    <t>新北市111年度新住民家庭服務中心計畫（111AE102）</t>
  </si>
  <si>
    <t>桃園市政府</t>
    <phoneticPr fontId="4" type="noConversion"/>
  </si>
  <si>
    <t>桃園市111年新住民家庭服務中心計畫（111CE107）</t>
  </si>
  <si>
    <t>臺中市政府</t>
    <phoneticPr fontId="4" type="noConversion"/>
  </si>
  <si>
    <t>110年度臺中市新住民家庭服務中心計畫（110SE103）</t>
  </si>
  <si>
    <t>111年度臺中市婦女及新住民服務中心實施計畫（111SE103）</t>
  </si>
  <si>
    <t>111年臺南市新住民家庭服務中心計畫（111UE104）</t>
  </si>
  <si>
    <t>(二)各縣市政府</t>
    <phoneticPr fontId="4" type="noConversion"/>
  </si>
  <si>
    <t>110年度新住民家庭服務中心實施計畫（110BE117）</t>
  </si>
  <si>
    <t>111年度新住民家庭服務中心實施計畫（111BE117）</t>
  </si>
  <si>
    <t>新竹縣110年度新住民家庭服務中心計畫（110DE108）</t>
  </si>
  <si>
    <t>111年度新竹縣新住民家庭服務中心計畫（111DE108）</t>
  </si>
  <si>
    <t>苗栗縣110年度新住民家庭服務中心實施計畫（110EE110）</t>
  </si>
  <si>
    <t>苗栗縣111年度新住民家庭服務中心實施計畫（111EE110）</t>
  </si>
  <si>
    <t>110年彰化縣新住民家庭服務中心委託營運管理計畫（110GE111）</t>
  </si>
  <si>
    <t>111年彰化縣新住民家庭服務中心服務計畫（111GE111）</t>
  </si>
  <si>
    <t>南投縣110年度新住民家庭服務中心計畫（110HE112）</t>
  </si>
  <si>
    <t>南投縣111年度新住民家庭服務中心計畫（111HE112）</t>
  </si>
  <si>
    <t>111年度雲林縣新住民家庭服務中心實施計畫（111IE113）</t>
  </si>
  <si>
    <t>嘉義縣政府</t>
    <phoneticPr fontId="4" type="noConversion"/>
  </si>
  <si>
    <t>110年度嘉義縣新住民家庭服務中心計畫（110JE114）</t>
  </si>
  <si>
    <t>嘉義縣政府</t>
    <phoneticPr fontId="4" type="noConversion"/>
  </si>
  <si>
    <t>111年度嘉義縣新住民家庭服務中心計畫（111JE114）</t>
  </si>
  <si>
    <t>111年度設置新住民家庭服務中心計畫（111ME116）</t>
  </si>
  <si>
    <t>110年度臺東縣新住民家庭服務中心計畫（110NE119）</t>
  </si>
  <si>
    <t>111年度臺東縣新住民家庭服務中心計畫（111NE119）</t>
  </si>
  <si>
    <t>花蓮縣政府</t>
  </si>
  <si>
    <t>110年花蓮縣新住民家庭服務中心實施計畫（110OE118）</t>
  </si>
  <si>
    <t>111年花蓮縣新住民家庭服務中心計畫（111OE118）</t>
  </si>
  <si>
    <t>澎湖縣110年辦理新住民家庭服務中心計畫（110PE120）</t>
  </si>
  <si>
    <t>澎湖縣111年辦理新住民家庭服務中心計畫（111PE120）</t>
  </si>
  <si>
    <t>110年度國際(新住民)家庭服務中心實施計畫（110QE106）</t>
  </si>
  <si>
    <t>111年度國際(新住民)家庭服務中心實施計畫（111QE106）</t>
  </si>
  <si>
    <t>新竹市110年度新住民家庭服務中心實施計畫（110RE109）</t>
  </si>
  <si>
    <t>新竹市111年度新住民家庭服務中心實施計畫（111RE109）</t>
  </si>
  <si>
    <t>嘉義市設置新住民家庭服務中心（111TE115）</t>
  </si>
  <si>
    <t>110年度新住民家庭服務中心實施計畫（110VE121）</t>
  </si>
  <si>
    <t>111年新住民家庭服務中心實施計畫（111VE121）</t>
  </si>
  <si>
    <t>連江縣政府</t>
  </si>
  <si>
    <t>110年連江縣新住民家庭服務中心計畫（110WE122）</t>
  </si>
  <si>
    <t>111年連江縣新住民家庭服務中心計畫（111WE122）</t>
  </si>
  <si>
    <t>(四)辦理新住民創新服務、人才培力及活化產業發展計畫</t>
    <phoneticPr fontId="17" type="noConversion"/>
  </si>
  <si>
    <t>(一)直轄市政府</t>
    <phoneticPr fontId="4" type="noConversion"/>
  </si>
  <si>
    <t>高雄市政府</t>
    <phoneticPr fontId="4" type="noConversion"/>
  </si>
  <si>
    <t>做海洋的好鄰居，新住民漁村文化體驗活動實施計畫（1115F502）</t>
  </si>
  <si>
    <t>『新』左營文化巡禮計畫（1115F506）</t>
  </si>
  <si>
    <t>新住民生育保健通譯員服務計畫（1115F110）</t>
  </si>
  <si>
    <t>110年新北市國際文教中心志工多元文化增能計畫（110AF401）</t>
  </si>
  <si>
    <t>新北市政府</t>
    <phoneticPr fontId="4" type="noConversion"/>
  </si>
  <si>
    <t>新北市111年度新住民通譯人員培訓實施計畫（111AF122）</t>
  </si>
  <si>
    <t>新住民生育保健通譯員服務計畫（111AF112）</t>
  </si>
  <si>
    <t>桃園市政府</t>
    <phoneticPr fontId="4" type="noConversion"/>
  </si>
  <si>
    <t>新住民生育保健通譯員服務計畫（110CF117）</t>
  </si>
  <si>
    <t>新住民生育保健通譯員服務計畫（111CF116）</t>
  </si>
  <si>
    <t>臺中市政府</t>
    <phoneticPr fontId="4" type="noConversion"/>
  </si>
  <si>
    <t>新住民保健通譯員服務計畫（111SF109）</t>
  </si>
  <si>
    <t>111年新住民健康促進及生育保健通譯員服務暨培訓計畫（111UF119）</t>
  </si>
  <si>
    <t>宜蘭縣政府</t>
    <phoneticPr fontId="4" type="noConversion"/>
  </si>
  <si>
    <t>111年度新住民生育保健通譯員服務及培訓計畫（111BF111）</t>
  </si>
  <si>
    <t>彰化縣政府</t>
    <phoneticPr fontId="4" type="noConversion"/>
  </si>
  <si>
    <t>新住民生育保健通譯員服務計畫（111GF105）</t>
  </si>
  <si>
    <t>南投縣政府</t>
    <phoneticPr fontId="4" type="noConversion"/>
  </si>
  <si>
    <t>110年南投縣新住民生育保健通譯員服務計畫（110HF109）</t>
  </si>
  <si>
    <t>111年南投縣新住民生育保健通譯員服務計畫（111HF106）</t>
  </si>
  <si>
    <t>雲林縣政府</t>
    <phoneticPr fontId="4" type="noConversion"/>
  </si>
  <si>
    <t>新住民生育保健通譯員服務計畫（110IF111）</t>
  </si>
  <si>
    <t>雲林縣政府</t>
    <phoneticPr fontId="4" type="noConversion"/>
  </si>
  <si>
    <t>新住民生育保健通譯員服務計畫（111IF108）</t>
  </si>
  <si>
    <t>新住民生育保健通譯員服務計畫（110JF108）</t>
  </si>
  <si>
    <t>新住民生育保健通譯員服務計畫（111JF114）</t>
  </si>
  <si>
    <t>屏東縣政府</t>
    <phoneticPr fontId="4" type="noConversion"/>
  </si>
  <si>
    <t>111年度新住民生育保健通譯員服務計畫（111MF107）</t>
  </si>
  <si>
    <t>澎湖縣政府</t>
    <phoneticPr fontId="4" type="noConversion"/>
  </si>
  <si>
    <t>110年度新住民生育保健通譯員服務計畫（110PF116）</t>
  </si>
  <si>
    <t>澎湖縣政府</t>
    <phoneticPr fontId="4" type="noConversion"/>
  </si>
  <si>
    <t>111年度新住民生育保健通譯員服務計畫（111PF117）</t>
  </si>
  <si>
    <t>基隆市政府</t>
    <phoneticPr fontId="4" type="noConversion"/>
  </si>
  <si>
    <t>新住民生育保健通譯員服務計畫（110QF102）</t>
  </si>
  <si>
    <t>基隆市政府</t>
    <phoneticPr fontId="4" type="noConversion"/>
  </si>
  <si>
    <t>新住民生育保健通譯員培訓計畫(110QF122)</t>
  </si>
  <si>
    <t>新住民生育保健通譯員服務計畫（111QF113）</t>
  </si>
  <si>
    <t>新住民生育保健通譯員培訓計畫（111QF123）</t>
  </si>
  <si>
    <t>新竹市政府</t>
    <phoneticPr fontId="4" type="noConversion"/>
  </si>
  <si>
    <t>111年新住民生育保健通譯員服務及培訓計畫（111RF118）</t>
  </si>
  <si>
    <t>嘉義市政府</t>
    <phoneticPr fontId="4" type="noConversion"/>
  </si>
  <si>
    <t>嘉義市新住民生育保健通譯員服務計畫（110TF112）</t>
  </si>
  <si>
    <t>嘉義市新住民生育保健通譯員服務計畫（111TF115）</t>
  </si>
  <si>
    <r>
      <rPr>
        <sz val="10"/>
        <rFont val="標楷體"/>
        <family val="4"/>
        <charset val="136"/>
      </rPr>
      <t>註：本基金「辦理新住民家庭成長及子女托育、多元文化宣導計畫」計畫型補助金額包含列支於「行銷推廣費」</t>
    </r>
    <r>
      <rPr>
        <sz val="10"/>
        <rFont val="Times New Roman"/>
        <family val="1"/>
      </rPr>
      <t>239</t>
    </r>
    <r>
      <rPr>
        <sz val="10"/>
        <rFont val="標楷體"/>
        <family val="4"/>
        <charset val="136"/>
      </rPr>
      <t>萬</t>
    </r>
    <r>
      <rPr>
        <sz val="10"/>
        <rFont val="Times New Roman"/>
        <family val="1"/>
      </rPr>
      <t>2,082</t>
    </r>
    <r>
      <rPr>
        <sz val="10"/>
        <rFont val="標楷體"/>
        <family val="4"/>
        <charset val="136"/>
      </rPr>
      <t>元。</t>
    </r>
    <phoneticPr fontId="4" type="noConversion"/>
  </si>
  <si>
    <t>欄寬30</t>
    <phoneticPr fontId="4" type="noConversion"/>
  </si>
  <si>
    <t>欄寬20</t>
    <phoneticPr fontId="4" type="noConversion"/>
  </si>
  <si>
    <t>移民署</t>
    <phoneticPr fontId="4" type="noConversion"/>
  </si>
  <si>
    <t>列高21</t>
    <phoneticPr fontId="4" type="noConversion"/>
  </si>
  <si>
    <t>對直轄市及縣市政府計畫型補助情形表</t>
    <phoneticPr fontId="4" type="noConversion"/>
  </si>
  <si>
    <t>列高21</t>
    <phoneticPr fontId="4" type="noConversion"/>
  </si>
  <si>
    <t xml:space="preserve">                111年度</t>
    <phoneticPr fontId="4" type="noConversion"/>
  </si>
  <si>
    <t>單位：新臺幣元</t>
    <phoneticPr fontId="4" type="noConversion"/>
  </si>
  <si>
    <t>受補助地方政府名稱</t>
    <phoneticPr fontId="4" type="noConversion"/>
  </si>
  <si>
    <t>列高36</t>
    <phoneticPr fontId="4" type="noConversion"/>
  </si>
  <si>
    <t>移民署</t>
  </si>
  <si>
    <t>列高最少36</t>
    <phoneticPr fontId="4" type="noConversion"/>
  </si>
  <si>
    <t>一、入出國及移民管理業務</t>
  </si>
  <si>
    <t/>
  </si>
  <si>
    <t>入出國及移民管理業務</t>
  </si>
  <si>
    <t>(一)直轄市政府</t>
  </si>
  <si>
    <t>新住民生活適應輔導事宜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</si>
</sst>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"/>
    <numFmt numFmtId="177" formatCode="_-* #,##0_-;\-* #,##0_-;_-* &quot;-&quot;??_-;_-@_-"/>
  </numFmts>
  <fonts count="2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Arial"/>
      <family val="2"/>
    </font>
    <font>
      <sz val="9"/>
      <color indexed="8"/>
      <name val="Arial"/>
      <family val="2"/>
    </font>
    <font>
      <b/>
      <u/>
      <sz val="16"/>
      <name val="標楷體"/>
      <family val="4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6"/>
      <name val="標楷體"/>
      <family val="4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color rgb="FFFF0000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color theme="1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  <xf numFmtId="43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177" fontId="15" fillId="2" borderId="3" xfId="1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vertical="top" wrapText="1"/>
    </xf>
    <xf numFmtId="0" fontId="16" fillId="0" borderId="4" xfId="2" applyFont="1" applyBorder="1" applyAlignment="1">
      <alignment horizontal="left" vertical="center" wrapText="1"/>
    </xf>
    <xf numFmtId="177" fontId="15" fillId="0" borderId="4" xfId="1" applyNumberFormat="1" applyFont="1" applyFill="1" applyBorder="1" applyAlignment="1">
      <alignment vertical="top"/>
    </xf>
    <xf numFmtId="0" fontId="12" fillId="0" borderId="4" xfId="3" applyFont="1" applyBorder="1" applyAlignment="1">
      <alignment horizontal="left" vertical="top" wrapText="1" indent="1"/>
    </xf>
    <xf numFmtId="0" fontId="12" fillId="0" borderId="4" xfId="3" applyFont="1" applyBorder="1" applyAlignment="1">
      <alignment vertical="top" wrapText="1"/>
    </xf>
    <xf numFmtId="0" fontId="12" fillId="0" borderId="4" xfId="3" applyFont="1" applyBorder="1" applyAlignment="1">
      <alignment horizontal="left" vertical="top" wrapText="1" indent="2"/>
    </xf>
    <xf numFmtId="0" fontId="12" fillId="0" borderId="4" xfId="3" applyFont="1" applyBorder="1" applyAlignment="1">
      <alignment wrapText="1"/>
    </xf>
    <xf numFmtId="177" fontId="15" fillId="0" borderId="4" xfId="4" applyNumberFormat="1" applyFont="1" applyFill="1" applyBorder="1" applyAlignment="1">
      <alignment vertical="top"/>
    </xf>
    <xf numFmtId="0" fontId="8" fillId="0" borderId="0" xfId="3" applyFont="1"/>
    <xf numFmtId="0" fontId="16" fillId="0" borderId="4" xfId="2" applyFont="1" applyBorder="1" applyAlignment="1">
      <alignment horizontal="left" vertical="top" wrapText="1" indent="2"/>
    </xf>
    <xf numFmtId="0" fontId="9" fillId="0" borderId="4" xfId="3" applyFont="1" applyBorder="1" applyAlignment="1">
      <alignment horizontal="left" vertical="top" wrapText="1" indent="1"/>
    </xf>
    <xf numFmtId="0" fontId="12" fillId="0" borderId="5" xfId="3" applyFont="1" applyBorder="1" applyAlignment="1">
      <alignment horizontal="left" vertical="top" wrapText="1" indent="2"/>
    </xf>
    <xf numFmtId="0" fontId="12" fillId="0" borderId="5" xfId="3" applyFont="1" applyBorder="1" applyAlignment="1">
      <alignment vertical="top" wrapText="1"/>
    </xf>
    <xf numFmtId="0" fontId="12" fillId="0" borderId="5" xfId="3" applyFont="1" applyBorder="1" applyAlignment="1">
      <alignment wrapText="1"/>
    </xf>
    <xf numFmtId="177" fontId="15" fillId="0" borderId="5" xfId="4" applyNumberFormat="1" applyFont="1" applyFill="1" applyBorder="1" applyAlignment="1">
      <alignment vertical="top"/>
    </xf>
    <xf numFmtId="176" fontId="15" fillId="0" borderId="4" xfId="3" applyNumberFormat="1" applyFont="1" applyBorder="1" applyAlignment="1">
      <alignment vertical="top"/>
    </xf>
    <xf numFmtId="176" fontId="15" fillId="0" borderId="5" xfId="3" applyNumberFormat="1" applyFont="1" applyBorder="1" applyAlignment="1">
      <alignment vertical="top"/>
    </xf>
    <xf numFmtId="0" fontId="12" fillId="0" borderId="4" xfId="2" applyFont="1" applyBorder="1" applyAlignment="1">
      <alignment vertical="center" wrapText="1"/>
    </xf>
    <xf numFmtId="0" fontId="12" fillId="0" borderId="5" xfId="3" applyFont="1" applyBorder="1" applyAlignment="1">
      <alignment horizontal="left" vertical="top" wrapText="1" indent="1"/>
    </xf>
    <xf numFmtId="49" fontId="20" fillId="0" borderId="6" xfId="0" applyNumberFormat="1" applyFont="1" applyBorder="1" applyAlignment="1">
      <alignment horizontal="justify" vertical="top" wrapText="1"/>
    </xf>
    <xf numFmtId="0" fontId="22" fillId="0" borderId="6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23" fillId="0" borderId="4" xfId="0" applyNumberFormat="1" applyFont="1" applyBorder="1" applyAlignment="1">
      <alignment vertical="top" wrapText="1"/>
    </xf>
    <xf numFmtId="49" fontId="23" fillId="0" borderId="7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vertical="top" wrapText="1"/>
    </xf>
    <xf numFmtId="0" fontId="12" fillId="0" borderId="4" xfId="3" applyFont="1" applyFill="1" applyBorder="1" applyAlignment="1">
      <alignment horizontal="left" vertical="top" wrapText="1" indent="1"/>
    </xf>
    <xf numFmtId="0" fontId="12" fillId="0" borderId="4" xfId="3" applyFont="1" applyFill="1" applyBorder="1" applyAlignment="1">
      <alignment vertical="top" wrapText="1"/>
    </xf>
    <xf numFmtId="0" fontId="12" fillId="0" borderId="4" xfId="3" applyFont="1" applyFill="1" applyBorder="1" applyAlignment="1">
      <alignment horizontal="left" vertical="top" wrapText="1" indent="2"/>
    </xf>
    <xf numFmtId="0" fontId="12" fillId="0" borderId="4" xfId="3" applyFont="1" applyFill="1" applyBorder="1" applyAlignment="1">
      <alignment wrapText="1"/>
    </xf>
    <xf numFmtId="0" fontId="8" fillId="0" borderId="0" xfId="3" applyFont="1" applyFill="1"/>
    <xf numFmtId="176" fontId="15" fillId="0" borderId="4" xfId="3" applyNumberFormat="1" applyFont="1" applyFill="1" applyBorder="1" applyAlignment="1">
      <alignment vertical="top"/>
    </xf>
    <xf numFmtId="0" fontId="12" fillId="0" borderId="5" xfId="3" applyFont="1" applyFill="1" applyBorder="1" applyAlignment="1">
      <alignment horizontal="left" vertical="top" wrapText="1" indent="2"/>
    </xf>
    <xf numFmtId="0" fontId="12" fillId="0" borderId="5" xfId="3" applyFont="1" applyFill="1" applyBorder="1" applyAlignment="1">
      <alignment vertical="top" wrapText="1"/>
    </xf>
    <xf numFmtId="0" fontId="12" fillId="0" borderId="5" xfId="3" applyFont="1" applyFill="1" applyBorder="1" applyAlignment="1">
      <alignment wrapText="1"/>
    </xf>
    <xf numFmtId="176" fontId="15" fillId="0" borderId="5" xfId="3" applyNumberFormat="1" applyFont="1" applyFill="1" applyBorder="1" applyAlignment="1">
      <alignment vertical="top"/>
    </xf>
    <xf numFmtId="49" fontId="23" fillId="0" borderId="4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176" fontId="5" fillId="0" borderId="4" xfId="0" applyNumberFormat="1" applyFont="1" applyFill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vertical="top" wrapText="1"/>
    </xf>
  </cellXfs>
  <cellStyles count="5">
    <cellStyle name="一般" xfId="0" builtinId="0"/>
    <cellStyle name="一般 2 3" xfId="2"/>
    <cellStyle name="一般 3" xfId="3"/>
    <cellStyle name="千分位 2" xfId="1"/>
    <cellStyle name="千分位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21.9" customHeight="1" x14ac:dyDescent="0.3"/>
  <cols>
    <col min="1" max="1" width="25.77734375" style="68" customWidth="1"/>
    <col min="2" max="2" width="30.77734375" style="71" customWidth="1"/>
    <col min="3" max="3" width="20.77734375" style="68" customWidth="1"/>
    <col min="4" max="4" width="20.77734375" style="70" customWidth="1"/>
    <col min="5" max="6" width="20.77734375" style="44" customWidth="1"/>
    <col min="7" max="16384" width="9" style="44"/>
  </cols>
  <sheetData>
    <row r="1" spans="1:6" ht="19.8" x14ac:dyDescent="0.3">
      <c r="A1" s="43" t="s">
        <v>0</v>
      </c>
      <c r="B1" s="43" t="s">
        <v>248</v>
      </c>
      <c r="C1" s="43" t="s">
        <v>2</v>
      </c>
      <c r="D1" s="43" t="s">
        <v>249</v>
      </c>
      <c r="F1" s="45"/>
    </row>
    <row r="2" spans="1:6" s="47" customFormat="1" ht="22.2" x14ac:dyDescent="0.3">
      <c r="A2" s="46" t="s">
        <v>250</v>
      </c>
      <c r="B2" s="46"/>
      <c r="C2" s="46"/>
      <c r="D2" s="46"/>
      <c r="F2" s="48" t="s">
        <v>251</v>
      </c>
    </row>
    <row r="3" spans="1:6" s="47" customFormat="1" ht="22.2" x14ac:dyDescent="0.3">
      <c r="A3" s="49" t="s">
        <v>252</v>
      </c>
      <c r="B3" s="49"/>
      <c r="C3" s="49"/>
      <c r="D3" s="49"/>
      <c r="F3" s="48" t="s">
        <v>253</v>
      </c>
    </row>
    <row r="4" spans="1:6" s="47" customFormat="1" ht="21" customHeight="1" x14ac:dyDescent="0.3">
      <c r="A4" s="50"/>
      <c r="B4" s="51" t="s">
        <v>254</v>
      </c>
      <c r="C4" s="51"/>
      <c r="D4" s="52" t="s">
        <v>255</v>
      </c>
      <c r="F4" s="48" t="s">
        <v>4</v>
      </c>
    </row>
    <row r="5" spans="1:6" ht="36" customHeight="1" x14ac:dyDescent="0.3">
      <c r="A5" s="53" t="s">
        <v>256</v>
      </c>
      <c r="B5" s="53" t="s">
        <v>10</v>
      </c>
      <c r="C5" s="53" t="s">
        <v>11</v>
      </c>
      <c r="D5" s="54" t="s">
        <v>12</v>
      </c>
      <c r="F5" s="48" t="s">
        <v>257</v>
      </c>
    </row>
    <row r="6" spans="1:6" s="47" customFormat="1" ht="36" customHeight="1" x14ac:dyDescent="0.3">
      <c r="A6" s="13" t="s">
        <v>258</v>
      </c>
      <c r="B6" s="14"/>
      <c r="C6" s="14"/>
      <c r="D6" s="15">
        <f>D7</f>
        <v>1396000</v>
      </c>
      <c r="E6" s="55"/>
      <c r="F6" s="48" t="s">
        <v>259</v>
      </c>
    </row>
    <row r="7" spans="1:6" s="47" customFormat="1" ht="36" customHeight="1" x14ac:dyDescent="0.3">
      <c r="A7" s="56" t="s">
        <v>260</v>
      </c>
      <c r="B7" s="57" t="s">
        <v>261</v>
      </c>
      <c r="C7" s="57" t="s">
        <v>262</v>
      </c>
      <c r="D7" s="20">
        <f>D8+D15</f>
        <v>1396000</v>
      </c>
    </row>
    <row r="8" spans="1:6" s="47" customFormat="1" ht="36" customHeight="1" x14ac:dyDescent="0.3">
      <c r="A8" s="58" t="s">
        <v>263</v>
      </c>
      <c r="B8" s="59" t="s">
        <v>261</v>
      </c>
      <c r="C8" s="59"/>
      <c r="D8" s="20">
        <f>SUM(D9:D14)</f>
        <v>743000</v>
      </c>
    </row>
    <row r="9" spans="1:6" s="62" customFormat="1" ht="36" customHeight="1" x14ac:dyDescent="0.3">
      <c r="A9" s="60" t="s">
        <v>25</v>
      </c>
      <c r="B9" s="59" t="s">
        <v>264</v>
      </c>
      <c r="C9" s="61"/>
      <c r="D9" s="25">
        <v>183000</v>
      </c>
    </row>
    <row r="10" spans="1:6" s="62" customFormat="1" ht="36" customHeight="1" x14ac:dyDescent="0.3">
      <c r="A10" s="60" t="s">
        <v>18</v>
      </c>
      <c r="B10" s="59" t="s">
        <v>264</v>
      </c>
      <c r="C10" s="61"/>
      <c r="D10" s="25">
        <v>110000</v>
      </c>
    </row>
    <row r="11" spans="1:6" s="62" customFormat="1" ht="36" customHeight="1" x14ac:dyDescent="0.3">
      <c r="A11" s="60" t="s">
        <v>29</v>
      </c>
      <c r="B11" s="59" t="s">
        <v>264</v>
      </c>
      <c r="C11" s="61"/>
      <c r="D11" s="25">
        <v>115000</v>
      </c>
    </row>
    <row r="12" spans="1:6" s="62" customFormat="1" ht="36" customHeight="1" x14ac:dyDescent="0.3">
      <c r="A12" s="60" t="s">
        <v>33</v>
      </c>
      <c r="B12" s="59" t="s">
        <v>264</v>
      </c>
      <c r="C12" s="61"/>
      <c r="D12" s="25">
        <v>121000</v>
      </c>
    </row>
    <row r="13" spans="1:6" ht="36" customHeight="1" x14ac:dyDescent="0.3">
      <c r="A13" s="60" t="s">
        <v>106</v>
      </c>
      <c r="B13" s="59" t="s">
        <v>264</v>
      </c>
      <c r="C13" s="61"/>
      <c r="D13" s="25">
        <v>91000</v>
      </c>
    </row>
    <row r="14" spans="1:6" ht="36" customHeight="1" x14ac:dyDescent="0.3">
      <c r="A14" s="60" t="s">
        <v>80</v>
      </c>
      <c r="B14" s="59" t="s">
        <v>264</v>
      </c>
      <c r="C14" s="61"/>
      <c r="D14" s="25">
        <v>123000</v>
      </c>
    </row>
    <row r="15" spans="1:6" ht="36" customHeight="1" x14ac:dyDescent="0.3">
      <c r="A15" s="56" t="s">
        <v>37</v>
      </c>
      <c r="B15" s="57" t="s">
        <v>261</v>
      </c>
      <c r="C15" s="57"/>
      <c r="D15" s="20">
        <f>SUM(D16:D31)</f>
        <v>653000</v>
      </c>
    </row>
    <row r="16" spans="1:6" ht="36" customHeight="1" x14ac:dyDescent="0.3">
      <c r="A16" s="60" t="s">
        <v>109</v>
      </c>
      <c r="B16" s="59" t="s">
        <v>264</v>
      </c>
      <c r="C16" s="61"/>
      <c r="D16" s="63">
        <v>41000</v>
      </c>
    </row>
    <row r="17" spans="1:4" ht="36" customHeight="1" x14ac:dyDescent="0.3">
      <c r="A17" s="60" t="s">
        <v>40</v>
      </c>
      <c r="B17" s="59" t="s">
        <v>264</v>
      </c>
      <c r="C17" s="61"/>
      <c r="D17" s="63">
        <v>48000</v>
      </c>
    </row>
    <row r="18" spans="1:4" ht="36" customHeight="1" x14ac:dyDescent="0.3">
      <c r="A18" s="60" t="s">
        <v>43</v>
      </c>
      <c r="B18" s="59" t="s">
        <v>264</v>
      </c>
      <c r="C18" s="61"/>
      <c r="D18" s="63">
        <v>48000</v>
      </c>
    </row>
    <row r="19" spans="1:4" ht="36" customHeight="1" x14ac:dyDescent="0.3">
      <c r="A19" s="60" t="s">
        <v>48</v>
      </c>
      <c r="B19" s="59" t="s">
        <v>264</v>
      </c>
      <c r="C19" s="61"/>
      <c r="D19" s="63">
        <v>66000</v>
      </c>
    </row>
    <row r="20" spans="1:4" ht="36" customHeight="1" x14ac:dyDescent="0.3">
      <c r="A20" s="60" t="s">
        <v>53</v>
      </c>
      <c r="B20" s="59" t="s">
        <v>264</v>
      </c>
      <c r="C20" s="59"/>
      <c r="D20" s="63">
        <v>47000</v>
      </c>
    </row>
    <row r="21" spans="1:4" ht="27" customHeight="1" x14ac:dyDescent="0.3">
      <c r="A21" s="60" t="s">
        <v>55</v>
      </c>
      <c r="B21" s="59" t="s">
        <v>264</v>
      </c>
      <c r="C21" s="61"/>
      <c r="D21" s="63">
        <v>52000</v>
      </c>
    </row>
    <row r="22" spans="1:4" ht="27" customHeight="1" x14ac:dyDescent="0.3">
      <c r="A22" s="60" t="s">
        <v>130</v>
      </c>
      <c r="B22" s="59" t="s">
        <v>264</v>
      </c>
      <c r="C22" s="61"/>
      <c r="D22" s="63">
        <v>48000</v>
      </c>
    </row>
    <row r="23" spans="1:4" ht="27" customHeight="1" x14ac:dyDescent="0.3">
      <c r="A23" s="60" t="s">
        <v>63</v>
      </c>
      <c r="B23" s="59" t="s">
        <v>264</v>
      </c>
      <c r="C23" s="61"/>
      <c r="D23" s="63">
        <v>64000</v>
      </c>
    </row>
    <row r="24" spans="1:4" ht="27" customHeight="1" x14ac:dyDescent="0.3">
      <c r="A24" s="60" t="s">
        <v>137</v>
      </c>
      <c r="B24" s="59" t="s">
        <v>264</v>
      </c>
      <c r="C24" s="61"/>
      <c r="D24" s="63">
        <v>22000</v>
      </c>
    </row>
    <row r="25" spans="1:4" ht="27" customHeight="1" x14ac:dyDescent="0.3">
      <c r="A25" s="60" t="s">
        <v>186</v>
      </c>
      <c r="B25" s="59" t="s">
        <v>264</v>
      </c>
      <c r="C25" s="61"/>
      <c r="D25" s="63">
        <v>40000</v>
      </c>
    </row>
    <row r="26" spans="1:4" ht="27" customHeight="1" x14ac:dyDescent="0.3">
      <c r="A26" s="60" t="s">
        <v>141</v>
      </c>
      <c r="B26" s="59" t="s">
        <v>264</v>
      </c>
      <c r="C26" s="61"/>
      <c r="D26" s="63">
        <v>21000</v>
      </c>
    </row>
    <row r="27" spans="1:4" ht="27" customHeight="1" x14ac:dyDescent="0.3">
      <c r="A27" s="60" t="s">
        <v>68</v>
      </c>
      <c r="B27" s="59" t="s">
        <v>264</v>
      </c>
      <c r="C27" s="61"/>
      <c r="D27" s="63">
        <v>47000</v>
      </c>
    </row>
    <row r="28" spans="1:4" ht="27" customHeight="1" x14ac:dyDescent="0.3">
      <c r="A28" s="64" t="s">
        <v>70</v>
      </c>
      <c r="B28" s="65" t="s">
        <v>264</v>
      </c>
      <c r="C28" s="66"/>
      <c r="D28" s="67">
        <v>49000</v>
      </c>
    </row>
    <row r="29" spans="1:4" ht="27" customHeight="1" x14ac:dyDescent="0.3">
      <c r="A29" s="60" t="s">
        <v>146</v>
      </c>
      <c r="B29" s="59" t="s">
        <v>264</v>
      </c>
      <c r="C29" s="61"/>
      <c r="D29" s="63">
        <v>23000</v>
      </c>
    </row>
    <row r="30" spans="1:4" ht="27" customHeight="1" x14ac:dyDescent="0.3">
      <c r="A30" s="60" t="s">
        <v>73</v>
      </c>
      <c r="B30" s="59" t="s">
        <v>264</v>
      </c>
      <c r="C30" s="61"/>
      <c r="D30" s="63">
        <v>22000</v>
      </c>
    </row>
    <row r="31" spans="1:4" ht="27" customHeight="1" x14ac:dyDescent="0.3">
      <c r="A31" s="64" t="s">
        <v>198</v>
      </c>
      <c r="B31" s="65" t="s">
        <v>264</v>
      </c>
      <c r="C31" s="66"/>
      <c r="D31" s="67">
        <v>15000</v>
      </c>
    </row>
    <row r="32" spans="1:4" ht="27" customHeight="1" x14ac:dyDescent="0.3">
      <c r="B32" s="69"/>
    </row>
    <row r="33" spans="2:2" ht="27" customHeight="1" x14ac:dyDescent="0.3">
      <c r="B33" s="68"/>
    </row>
    <row r="34" spans="2:2" ht="27" customHeight="1" x14ac:dyDescent="0.3">
      <c r="B34" s="68"/>
    </row>
    <row r="35" spans="2:2" ht="27" customHeight="1" x14ac:dyDescent="0.3">
      <c r="B35" s="68"/>
    </row>
    <row r="36" spans="2:2" ht="27" customHeight="1" x14ac:dyDescent="0.3">
      <c r="B36" s="68"/>
    </row>
    <row r="37" spans="2:2" ht="27" customHeight="1" x14ac:dyDescent="0.3">
      <c r="B37" s="68"/>
    </row>
    <row r="38" spans="2:2" ht="27" customHeight="1" x14ac:dyDescent="0.3"/>
    <row r="39" spans="2:2" ht="27" customHeight="1" x14ac:dyDescent="0.3"/>
    <row r="40" spans="2:2" ht="27" customHeight="1" x14ac:dyDescent="0.3"/>
    <row r="41" spans="2:2" ht="27" customHeight="1" x14ac:dyDescent="0.3"/>
    <row r="42" spans="2:2" ht="27" customHeight="1" x14ac:dyDescent="0.3"/>
    <row r="43" spans="2:2" ht="27" customHeight="1" x14ac:dyDescent="0.3"/>
    <row r="44" spans="2:2" ht="27" customHeight="1" x14ac:dyDescent="0.3"/>
    <row r="45" spans="2:2" ht="27" customHeight="1" x14ac:dyDescent="0.3"/>
    <row r="46" spans="2:2" ht="27" customHeight="1" x14ac:dyDescent="0.3"/>
    <row r="47" spans="2:2" ht="27" customHeight="1" x14ac:dyDescent="0.3"/>
    <row r="48" spans="2:2" ht="27" customHeight="1" x14ac:dyDescent="0.3"/>
    <row r="49" ht="27" customHeight="1" x14ac:dyDescent="0.3"/>
    <row r="50" ht="27" customHeight="1" x14ac:dyDescent="0.3"/>
    <row r="51" ht="27" customHeight="1" x14ac:dyDescent="0.3"/>
    <row r="52" ht="27" customHeight="1" x14ac:dyDescent="0.3"/>
    <row r="53" ht="27" customHeight="1" x14ac:dyDescent="0.3"/>
    <row r="54" ht="27" customHeight="1" x14ac:dyDescent="0.3"/>
    <row r="55" ht="27" customHeight="1" x14ac:dyDescent="0.3"/>
    <row r="56" ht="27" customHeight="1" x14ac:dyDescent="0.3"/>
    <row r="57" ht="27" customHeight="1" x14ac:dyDescent="0.3"/>
    <row r="58" ht="27" customHeight="1" x14ac:dyDescent="0.3"/>
    <row r="59" ht="27" customHeight="1" x14ac:dyDescent="0.3"/>
    <row r="60" ht="27" customHeight="1" x14ac:dyDescent="0.3"/>
    <row r="61" ht="27" customHeight="1" x14ac:dyDescent="0.3"/>
    <row r="62" ht="27" customHeight="1" x14ac:dyDescent="0.3"/>
    <row r="63" ht="27" customHeight="1" x14ac:dyDescent="0.3"/>
    <row r="64" ht="27" customHeight="1" x14ac:dyDescent="0.3"/>
    <row r="65" ht="27" customHeight="1" x14ac:dyDescent="0.3"/>
  </sheetData>
  <mergeCells count="3">
    <mergeCell ref="A2:D2"/>
    <mergeCell ref="A3:D3"/>
    <mergeCell ref="B4:C4"/>
  </mergeCells>
  <phoneticPr fontId="3" type="noConversion"/>
  <printOptions horizontalCentered="1"/>
  <pageMargins left="0.59055118110236227" right="0.59055118110236227" top="0.59055118110236227" bottom="0.53" header="0.31496062992125984" footer="0.19685039370078741"/>
  <pageSetup paperSize="9" scale="91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  <rowBreaks count="1" manualBreakCount="1">
    <brk id="1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view="pageBreakPreview" topLeftCell="A112" zoomScaleNormal="100" zoomScaleSheetLayoutView="100" workbookViewId="0">
      <selection activeCell="B118" sqref="B118"/>
    </sheetView>
  </sheetViews>
  <sheetFormatPr defaultColWidth="9" defaultRowHeight="22.05" customHeight="1" x14ac:dyDescent="0.3"/>
  <cols>
    <col min="1" max="1" width="25.77734375" style="40" customWidth="1"/>
    <col min="2" max="2" width="30.77734375" style="41" customWidth="1"/>
    <col min="3" max="3" width="20.77734375" style="40" customWidth="1"/>
    <col min="4" max="4" width="20.77734375" style="42" customWidth="1"/>
    <col min="5" max="6" width="20.77734375" style="2" customWidth="1"/>
    <col min="7" max="16384" width="9" style="2"/>
  </cols>
  <sheetData>
    <row r="1" spans="1:6" ht="19.8" x14ac:dyDescent="0.3">
      <c r="A1" s="1" t="s">
        <v>0</v>
      </c>
      <c r="B1" s="1" t="s">
        <v>1</v>
      </c>
      <c r="C1" s="1" t="s">
        <v>2</v>
      </c>
      <c r="D1" s="1" t="s">
        <v>2</v>
      </c>
      <c r="F1" s="3"/>
    </row>
    <row r="2" spans="1:6" s="5" customFormat="1" ht="22.2" x14ac:dyDescent="0.3">
      <c r="A2" s="4" t="s">
        <v>3</v>
      </c>
      <c r="B2" s="4"/>
      <c r="C2" s="4"/>
      <c r="D2" s="4"/>
      <c r="F2" s="6" t="s">
        <v>4</v>
      </c>
    </row>
    <row r="3" spans="1:6" s="5" customFormat="1" ht="22.2" x14ac:dyDescent="0.3">
      <c r="A3" s="7" t="s">
        <v>5</v>
      </c>
      <c r="B3" s="7"/>
      <c r="C3" s="7"/>
      <c r="D3" s="7"/>
      <c r="F3" s="6" t="s">
        <v>4</v>
      </c>
    </row>
    <row r="4" spans="1:6" s="5" customFormat="1" ht="21" customHeight="1" x14ac:dyDescent="0.3">
      <c r="A4" s="8"/>
      <c r="B4" s="9" t="s">
        <v>6</v>
      </c>
      <c r="C4" s="9"/>
      <c r="D4" s="10" t="s">
        <v>7</v>
      </c>
      <c r="F4" s="6" t="s">
        <v>8</v>
      </c>
    </row>
    <row r="5" spans="1:6" ht="36" customHeight="1" x14ac:dyDescent="0.3">
      <c r="A5" s="11" t="s">
        <v>9</v>
      </c>
      <c r="B5" s="11" t="s">
        <v>10</v>
      </c>
      <c r="C5" s="11" t="s">
        <v>11</v>
      </c>
      <c r="D5" s="12" t="s">
        <v>12</v>
      </c>
      <c r="F5" s="6" t="s">
        <v>13</v>
      </c>
    </row>
    <row r="6" spans="1:6" s="5" customFormat="1" ht="36" customHeight="1" x14ac:dyDescent="0.3">
      <c r="A6" s="13" t="s">
        <v>14</v>
      </c>
      <c r="B6" s="14"/>
      <c r="C6" s="14"/>
      <c r="D6" s="15">
        <f>D7+D47+D113+D156</f>
        <v>140823030</v>
      </c>
      <c r="E6" s="16"/>
      <c r="F6" s="6" t="s">
        <v>15</v>
      </c>
    </row>
    <row r="7" spans="1:6" s="5" customFormat="1" ht="36" customHeight="1" x14ac:dyDescent="0.3">
      <c r="A7" s="17"/>
      <c r="B7" s="18"/>
      <c r="C7" s="19" t="s">
        <v>16</v>
      </c>
      <c r="D7" s="20">
        <f>D8+D20</f>
        <v>14965210</v>
      </c>
    </row>
    <row r="8" spans="1:6" s="5" customFormat="1" ht="36" customHeight="1" x14ac:dyDescent="0.3">
      <c r="A8" s="21" t="s">
        <v>17</v>
      </c>
      <c r="B8" s="22"/>
      <c r="C8" s="22"/>
      <c r="D8" s="20">
        <f>SUM(D9:D19)</f>
        <v>5986585</v>
      </c>
    </row>
    <row r="9" spans="1:6" s="26" customFormat="1" ht="36" customHeight="1" x14ac:dyDescent="0.3">
      <c r="A9" s="23" t="s">
        <v>18</v>
      </c>
      <c r="B9" s="22" t="s">
        <v>19</v>
      </c>
      <c r="C9" s="24"/>
      <c r="D9" s="25">
        <v>1003442</v>
      </c>
    </row>
    <row r="10" spans="1:6" s="26" customFormat="1" ht="36" customHeight="1" x14ac:dyDescent="0.3">
      <c r="A10" s="27" t="s">
        <v>21</v>
      </c>
      <c r="B10" s="22" t="s">
        <v>22</v>
      </c>
      <c r="C10" s="24"/>
      <c r="D10" s="25">
        <v>523753</v>
      </c>
    </row>
    <row r="11" spans="1:6" s="26" customFormat="1" ht="48.6" x14ac:dyDescent="0.3">
      <c r="A11" s="27" t="s">
        <v>23</v>
      </c>
      <c r="B11" s="22" t="s">
        <v>24</v>
      </c>
      <c r="C11" s="24"/>
      <c r="D11" s="25">
        <v>794279</v>
      </c>
    </row>
    <row r="12" spans="1:6" s="26" customFormat="1" ht="48.6" x14ac:dyDescent="0.3">
      <c r="A12" s="27" t="s">
        <v>25</v>
      </c>
      <c r="B12" s="22" t="s">
        <v>26</v>
      </c>
      <c r="C12" s="24"/>
      <c r="D12" s="25">
        <v>3709</v>
      </c>
    </row>
    <row r="13" spans="1:6" s="26" customFormat="1" ht="36" customHeight="1" x14ac:dyDescent="0.3">
      <c r="A13" s="27" t="s">
        <v>25</v>
      </c>
      <c r="B13" s="22" t="s">
        <v>27</v>
      </c>
      <c r="C13" s="24"/>
      <c r="D13" s="25">
        <v>20400</v>
      </c>
    </row>
    <row r="14" spans="1:6" s="26" customFormat="1" ht="48.6" x14ac:dyDescent="0.3">
      <c r="A14" s="27" t="s">
        <v>25</v>
      </c>
      <c r="B14" s="22" t="s">
        <v>28</v>
      </c>
      <c r="C14" s="24"/>
      <c r="D14" s="25">
        <v>456944</v>
      </c>
    </row>
    <row r="15" spans="1:6" s="26" customFormat="1" ht="48.6" x14ac:dyDescent="0.3">
      <c r="A15" s="27" t="s">
        <v>29</v>
      </c>
      <c r="B15" s="22" t="s">
        <v>30</v>
      </c>
      <c r="C15" s="24"/>
      <c r="D15" s="25">
        <v>299058</v>
      </c>
    </row>
    <row r="16" spans="1:6" s="26" customFormat="1" ht="36" customHeight="1" x14ac:dyDescent="0.3">
      <c r="A16" s="27" t="s">
        <v>29</v>
      </c>
      <c r="B16" s="22" t="s">
        <v>31</v>
      </c>
      <c r="C16" s="24"/>
      <c r="D16" s="25">
        <v>425000</v>
      </c>
    </row>
    <row r="17" spans="1:4" s="26" customFormat="1" ht="48.6" x14ac:dyDescent="0.3">
      <c r="A17" s="27" t="s">
        <v>29</v>
      </c>
      <c r="B17" s="22" t="s">
        <v>32</v>
      </c>
      <c r="C17" s="24"/>
      <c r="D17" s="25">
        <v>1000000</v>
      </c>
    </row>
    <row r="18" spans="1:4" s="26" customFormat="1" ht="36" customHeight="1" x14ac:dyDescent="0.3">
      <c r="A18" s="27" t="s">
        <v>33</v>
      </c>
      <c r="B18" s="22" t="s">
        <v>34</v>
      </c>
      <c r="C18" s="24"/>
      <c r="D18" s="25">
        <v>60000</v>
      </c>
    </row>
    <row r="19" spans="1:4" s="26" customFormat="1" ht="36" customHeight="1" x14ac:dyDescent="0.3">
      <c r="A19" s="27" t="s">
        <v>35</v>
      </c>
      <c r="B19" s="22" t="s">
        <v>36</v>
      </c>
      <c r="C19" s="24"/>
      <c r="D19" s="25">
        <v>1400000</v>
      </c>
    </row>
    <row r="20" spans="1:4" s="26" customFormat="1" ht="36" customHeight="1" x14ac:dyDescent="0.3">
      <c r="A20" s="28" t="s">
        <v>37</v>
      </c>
      <c r="B20" s="22"/>
      <c r="C20" s="24"/>
      <c r="D20" s="25">
        <f>SUM(D21:D46)</f>
        <v>8978625</v>
      </c>
    </row>
    <row r="21" spans="1:4" s="26" customFormat="1" ht="36" customHeight="1" x14ac:dyDescent="0.3">
      <c r="A21" s="23" t="s">
        <v>38</v>
      </c>
      <c r="B21" s="22" t="s">
        <v>39</v>
      </c>
      <c r="C21" s="24"/>
      <c r="D21" s="25">
        <v>1315994</v>
      </c>
    </row>
    <row r="22" spans="1:4" s="26" customFormat="1" ht="36" customHeight="1" x14ac:dyDescent="0.3">
      <c r="A22" s="23" t="s">
        <v>40</v>
      </c>
      <c r="B22" s="22" t="s">
        <v>41</v>
      </c>
      <c r="C22" s="24"/>
      <c r="D22" s="25">
        <v>494675</v>
      </c>
    </row>
    <row r="23" spans="1:4" s="26" customFormat="1" ht="36" customHeight="1" x14ac:dyDescent="0.3">
      <c r="A23" s="23" t="s">
        <v>40</v>
      </c>
      <c r="B23" s="22" t="s">
        <v>42</v>
      </c>
      <c r="C23" s="24"/>
      <c r="D23" s="25">
        <v>169060</v>
      </c>
    </row>
    <row r="24" spans="1:4" s="26" customFormat="1" ht="36" customHeight="1" x14ac:dyDescent="0.3">
      <c r="A24" s="29" t="s">
        <v>43</v>
      </c>
      <c r="B24" s="30" t="s">
        <v>44</v>
      </c>
      <c r="C24" s="31"/>
      <c r="D24" s="32">
        <v>10136</v>
      </c>
    </row>
    <row r="25" spans="1:4" s="26" customFormat="1" ht="36" customHeight="1" x14ac:dyDescent="0.3">
      <c r="A25" s="23" t="s">
        <v>43</v>
      </c>
      <c r="B25" s="22" t="s">
        <v>45</v>
      </c>
      <c r="C25" s="24"/>
      <c r="D25" s="25">
        <v>1325985</v>
      </c>
    </row>
    <row r="26" spans="1:4" s="26" customFormat="1" ht="48.6" x14ac:dyDescent="0.3">
      <c r="A26" s="23" t="s">
        <v>43</v>
      </c>
      <c r="B26" s="22" t="s">
        <v>46</v>
      </c>
      <c r="C26" s="24"/>
      <c r="D26" s="25">
        <v>156530</v>
      </c>
    </row>
    <row r="27" spans="1:4" s="26" customFormat="1" ht="36" customHeight="1" x14ac:dyDescent="0.3">
      <c r="A27" s="23" t="s">
        <v>43</v>
      </c>
      <c r="B27" s="22" t="s">
        <v>47</v>
      </c>
      <c r="C27" s="24"/>
      <c r="D27" s="25">
        <v>37892</v>
      </c>
    </row>
    <row r="28" spans="1:4" s="26" customFormat="1" ht="36" customHeight="1" x14ac:dyDescent="0.3">
      <c r="A28" s="23" t="s">
        <v>48</v>
      </c>
      <c r="B28" s="22" t="s">
        <v>49</v>
      </c>
      <c r="C28" s="24"/>
      <c r="D28" s="25">
        <v>34665</v>
      </c>
    </row>
    <row r="29" spans="1:4" s="26" customFormat="1" ht="36" customHeight="1" x14ac:dyDescent="0.3">
      <c r="A29" s="23" t="s">
        <v>48</v>
      </c>
      <c r="B29" s="22" t="s">
        <v>50</v>
      </c>
      <c r="C29" s="24"/>
      <c r="D29" s="25">
        <v>30000</v>
      </c>
    </row>
    <row r="30" spans="1:4" s="26" customFormat="1" ht="36" customHeight="1" x14ac:dyDescent="0.3">
      <c r="A30" s="23" t="s">
        <v>48</v>
      </c>
      <c r="B30" s="22" t="s">
        <v>51</v>
      </c>
      <c r="C30" s="24"/>
      <c r="D30" s="25">
        <v>1243163</v>
      </c>
    </row>
    <row r="31" spans="1:4" s="26" customFormat="1" ht="48.6" x14ac:dyDescent="0.3">
      <c r="A31" s="23" t="s">
        <v>48</v>
      </c>
      <c r="B31" s="22" t="s">
        <v>52</v>
      </c>
      <c r="C31" s="24"/>
      <c r="D31" s="25">
        <v>300005</v>
      </c>
    </row>
    <row r="32" spans="1:4" s="26" customFormat="1" ht="48.6" x14ac:dyDescent="0.3">
      <c r="A32" s="23" t="s">
        <v>53</v>
      </c>
      <c r="B32" s="22" t="s">
        <v>54</v>
      </c>
      <c r="C32" s="24"/>
      <c r="D32" s="25">
        <v>145980</v>
      </c>
    </row>
    <row r="33" spans="1:4" s="26" customFormat="1" ht="36" customHeight="1" x14ac:dyDescent="0.3">
      <c r="A33" s="23" t="s">
        <v>55</v>
      </c>
      <c r="B33" s="22" t="s">
        <v>56</v>
      </c>
      <c r="C33" s="24"/>
      <c r="D33" s="25">
        <v>3618</v>
      </c>
    </row>
    <row r="34" spans="1:4" s="26" customFormat="1" ht="36" customHeight="1" x14ac:dyDescent="0.3">
      <c r="A34" s="23" t="s">
        <v>55</v>
      </c>
      <c r="B34" s="22" t="s">
        <v>57</v>
      </c>
      <c r="C34" s="24"/>
      <c r="D34" s="25">
        <v>1254511</v>
      </c>
    </row>
    <row r="35" spans="1:4" s="26" customFormat="1" ht="48.6" x14ac:dyDescent="0.3">
      <c r="A35" s="23" t="s">
        <v>58</v>
      </c>
      <c r="B35" s="22" t="s">
        <v>59</v>
      </c>
      <c r="C35" s="24"/>
      <c r="D35" s="25">
        <v>188905</v>
      </c>
    </row>
    <row r="36" spans="1:4" s="26" customFormat="1" ht="48.6" x14ac:dyDescent="0.3">
      <c r="A36" s="23" t="s">
        <v>60</v>
      </c>
      <c r="B36" s="22" t="s">
        <v>61</v>
      </c>
      <c r="C36" s="24"/>
      <c r="D36" s="25">
        <v>131064</v>
      </c>
    </row>
    <row r="37" spans="1:4" s="26" customFormat="1" ht="48.6" x14ac:dyDescent="0.3">
      <c r="A37" s="23" t="s">
        <v>60</v>
      </c>
      <c r="B37" s="22" t="s">
        <v>62</v>
      </c>
      <c r="C37" s="24"/>
      <c r="D37" s="25">
        <v>51185</v>
      </c>
    </row>
    <row r="38" spans="1:4" s="26" customFormat="1" ht="36" customHeight="1" x14ac:dyDescent="0.3">
      <c r="A38" s="23" t="s">
        <v>63</v>
      </c>
      <c r="B38" s="22" t="s">
        <v>64</v>
      </c>
      <c r="C38" s="24"/>
      <c r="D38" s="25">
        <v>193660</v>
      </c>
    </row>
    <row r="39" spans="1:4" s="26" customFormat="1" ht="36" customHeight="1" x14ac:dyDescent="0.3">
      <c r="A39" s="23" t="s">
        <v>63</v>
      </c>
      <c r="B39" s="22" t="s">
        <v>65</v>
      </c>
      <c r="C39" s="24"/>
      <c r="D39" s="25">
        <v>97196</v>
      </c>
    </row>
    <row r="40" spans="1:4" s="26" customFormat="1" ht="36" customHeight="1" x14ac:dyDescent="0.3">
      <c r="A40" s="23" t="s">
        <v>63</v>
      </c>
      <c r="B40" s="22" t="s">
        <v>66</v>
      </c>
      <c r="C40" s="24"/>
      <c r="D40" s="25">
        <v>29477</v>
      </c>
    </row>
    <row r="41" spans="1:4" s="26" customFormat="1" ht="36" customHeight="1" x14ac:dyDescent="0.3">
      <c r="A41" s="23" t="s">
        <v>63</v>
      </c>
      <c r="B41" s="22" t="s">
        <v>67</v>
      </c>
      <c r="C41" s="24"/>
      <c r="D41" s="25">
        <v>11000</v>
      </c>
    </row>
    <row r="42" spans="1:4" s="26" customFormat="1" ht="48.6" x14ac:dyDescent="0.3">
      <c r="A42" s="29" t="s">
        <v>68</v>
      </c>
      <c r="B42" s="30" t="s">
        <v>69</v>
      </c>
      <c r="C42" s="31"/>
      <c r="D42" s="32">
        <v>87780</v>
      </c>
    </row>
    <row r="43" spans="1:4" s="26" customFormat="1" ht="36" customHeight="1" x14ac:dyDescent="0.3">
      <c r="A43" s="23" t="s">
        <v>70</v>
      </c>
      <c r="B43" s="22" t="s">
        <v>71</v>
      </c>
      <c r="C43" s="24"/>
      <c r="D43" s="25">
        <v>1113000</v>
      </c>
    </row>
    <row r="44" spans="1:4" s="26" customFormat="1" ht="48.6" x14ac:dyDescent="0.3">
      <c r="A44" s="23" t="s">
        <v>70</v>
      </c>
      <c r="B44" s="22" t="s">
        <v>72</v>
      </c>
      <c r="C44" s="24"/>
      <c r="D44" s="25">
        <v>128070</v>
      </c>
    </row>
    <row r="45" spans="1:4" s="26" customFormat="1" ht="48.6" x14ac:dyDescent="0.3">
      <c r="A45" s="23" t="s">
        <v>73</v>
      </c>
      <c r="B45" s="22" t="s">
        <v>74</v>
      </c>
      <c r="C45" s="24"/>
      <c r="D45" s="25">
        <v>153504</v>
      </c>
    </row>
    <row r="46" spans="1:4" s="26" customFormat="1" ht="48.6" x14ac:dyDescent="0.3">
      <c r="A46" s="23" t="s">
        <v>73</v>
      </c>
      <c r="B46" s="22" t="s">
        <v>75</v>
      </c>
      <c r="C46" s="24"/>
      <c r="D46" s="25">
        <v>271570</v>
      </c>
    </row>
    <row r="47" spans="1:4" ht="48.6" x14ac:dyDescent="0.3">
      <c r="A47" s="17"/>
      <c r="B47" s="18"/>
      <c r="C47" s="18" t="s">
        <v>76</v>
      </c>
      <c r="D47" s="20">
        <f>D48+D75</f>
        <v>24377025</v>
      </c>
    </row>
    <row r="48" spans="1:4" ht="36" customHeight="1" x14ac:dyDescent="0.3">
      <c r="A48" s="21" t="s">
        <v>77</v>
      </c>
      <c r="B48" s="22"/>
      <c r="C48" s="22"/>
      <c r="D48" s="33">
        <f>SUM(D49:D74)</f>
        <v>18467856</v>
      </c>
    </row>
    <row r="49" spans="1:4" ht="36" customHeight="1" x14ac:dyDescent="0.3">
      <c r="A49" s="23" t="s">
        <v>18</v>
      </c>
      <c r="B49" s="22" t="s">
        <v>78</v>
      </c>
      <c r="C49" s="24"/>
      <c r="D49" s="33">
        <v>3200000</v>
      </c>
    </row>
    <row r="50" spans="1:4" ht="64.8" x14ac:dyDescent="0.3">
      <c r="A50" s="23" t="s">
        <v>18</v>
      </c>
      <c r="B50" s="22" t="s">
        <v>79</v>
      </c>
      <c r="C50" s="24"/>
      <c r="D50" s="33">
        <v>326576</v>
      </c>
    </row>
    <row r="51" spans="1:4" ht="36" customHeight="1" x14ac:dyDescent="0.3">
      <c r="A51" s="23" t="s">
        <v>80</v>
      </c>
      <c r="B51" s="22" t="s">
        <v>81</v>
      </c>
      <c r="C51" s="24"/>
      <c r="D51" s="33">
        <v>7488733</v>
      </c>
    </row>
    <row r="52" spans="1:4" ht="36" customHeight="1" x14ac:dyDescent="0.3">
      <c r="A52" s="23" t="s">
        <v>80</v>
      </c>
      <c r="B52" s="22" t="s">
        <v>82</v>
      </c>
      <c r="C52" s="24"/>
      <c r="D52" s="33">
        <v>118000</v>
      </c>
    </row>
    <row r="53" spans="1:4" ht="36" customHeight="1" x14ac:dyDescent="0.3">
      <c r="A53" s="23" t="s">
        <v>80</v>
      </c>
      <c r="B53" s="22" t="s">
        <v>83</v>
      </c>
      <c r="C53" s="24"/>
      <c r="D53" s="33">
        <v>91260</v>
      </c>
    </row>
    <row r="54" spans="1:4" ht="36" customHeight="1" x14ac:dyDescent="0.3">
      <c r="A54" s="23" t="s">
        <v>80</v>
      </c>
      <c r="B54" s="22" t="s">
        <v>84</v>
      </c>
      <c r="C54" s="24"/>
      <c r="D54" s="33">
        <v>57060</v>
      </c>
    </row>
    <row r="55" spans="1:4" ht="36" customHeight="1" x14ac:dyDescent="0.3">
      <c r="A55" s="23" t="s">
        <v>80</v>
      </c>
      <c r="B55" s="22" t="s">
        <v>85</v>
      </c>
      <c r="C55" s="24"/>
      <c r="D55" s="33">
        <v>43700</v>
      </c>
    </row>
    <row r="56" spans="1:4" ht="48.6" x14ac:dyDescent="0.3">
      <c r="A56" s="23" t="s">
        <v>80</v>
      </c>
      <c r="B56" s="22" t="s">
        <v>86</v>
      </c>
      <c r="C56" s="24"/>
      <c r="D56" s="33">
        <v>65665</v>
      </c>
    </row>
    <row r="57" spans="1:4" ht="36" customHeight="1" x14ac:dyDescent="0.3">
      <c r="A57" s="23" t="s">
        <v>80</v>
      </c>
      <c r="B57" s="22" t="s">
        <v>87</v>
      </c>
      <c r="C57" s="24"/>
      <c r="D57" s="33">
        <v>63000</v>
      </c>
    </row>
    <row r="58" spans="1:4" ht="48.6" x14ac:dyDescent="0.3">
      <c r="A58" s="23" t="s">
        <v>80</v>
      </c>
      <c r="B58" s="22" t="s">
        <v>88</v>
      </c>
      <c r="C58" s="24"/>
      <c r="D58" s="33">
        <v>62888</v>
      </c>
    </row>
    <row r="59" spans="1:4" ht="36" customHeight="1" x14ac:dyDescent="0.3">
      <c r="A59" s="23" t="s">
        <v>80</v>
      </c>
      <c r="B59" s="22" t="s">
        <v>89</v>
      </c>
      <c r="C59" s="24"/>
      <c r="D59" s="33">
        <v>60760</v>
      </c>
    </row>
    <row r="60" spans="1:4" ht="36" customHeight="1" x14ac:dyDescent="0.3">
      <c r="A60" s="29" t="s">
        <v>80</v>
      </c>
      <c r="B60" s="30" t="s">
        <v>90</v>
      </c>
      <c r="C60" s="31"/>
      <c r="D60" s="34">
        <v>80625</v>
      </c>
    </row>
    <row r="61" spans="1:4" ht="36" customHeight="1" x14ac:dyDescent="0.3">
      <c r="A61" s="23" t="s">
        <v>80</v>
      </c>
      <c r="B61" s="22" t="s">
        <v>91</v>
      </c>
      <c r="C61" s="24"/>
      <c r="D61" s="33">
        <v>327288</v>
      </c>
    </row>
    <row r="62" spans="1:4" ht="36" customHeight="1" x14ac:dyDescent="0.3">
      <c r="A62" s="23" t="s">
        <v>80</v>
      </c>
      <c r="B62" s="22" t="s">
        <v>92</v>
      </c>
      <c r="C62" s="24"/>
      <c r="D62" s="33">
        <v>98000</v>
      </c>
    </row>
    <row r="63" spans="1:4" ht="36" customHeight="1" x14ac:dyDescent="0.3">
      <c r="A63" s="23" t="s">
        <v>80</v>
      </c>
      <c r="B63" s="22" t="s">
        <v>93</v>
      </c>
      <c r="C63" s="24"/>
      <c r="D63" s="33">
        <v>205280</v>
      </c>
    </row>
    <row r="64" spans="1:4" ht="36" customHeight="1" x14ac:dyDescent="0.3">
      <c r="A64" s="27" t="s">
        <v>95</v>
      </c>
      <c r="B64" s="22" t="s">
        <v>96</v>
      </c>
      <c r="C64" s="24"/>
      <c r="D64" s="33">
        <v>89694</v>
      </c>
    </row>
    <row r="65" spans="1:4" ht="36" customHeight="1" x14ac:dyDescent="0.3">
      <c r="A65" s="27" t="s">
        <v>95</v>
      </c>
      <c r="B65" s="22" t="s">
        <v>97</v>
      </c>
      <c r="C65" s="24"/>
      <c r="D65" s="33">
        <v>4090674</v>
      </c>
    </row>
    <row r="66" spans="1:4" ht="36" customHeight="1" x14ac:dyDescent="0.3">
      <c r="A66" s="27" t="s">
        <v>95</v>
      </c>
      <c r="B66" s="22" t="s">
        <v>98</v>
      </c>
      <c r="C66" s="24"/>
      <c r="D66" s="33">
        <v>52000</v>
      </c>
    </row>
    <row r="67" spans="1:4" ht="48.6" x14ac:dyDescent="0.3">
      <c r="A67" s="23" t="s">
        <v>29</v>
      </c>
      <c r="B67" s="22" t="s">
        <v>99</v>
      </c>
      <c r="C67" s="24"/>
      <c r="D67" s="33">
        <v>50711</v>
      </c>
    </row>
    <row r="68" spans="1:4" ht="36" customHeight="1" x14ac:dyDescent="0.3">
      <c r="A68" s="23" t="s">
        <v>33</v>
      </c>
      <c r="B68" s="22" t="s">
        <v>100</v>
      </c>
      <c r="C68" s="24"/>
      <c r="D68" s="33">
        <v>34625</v>
      </c>
    </row>
    <row r="69" spans="1:4" ht="36" customHeight="1" x14ac:dyDescent="0.3">
      <c r="A69" s="23" t="s">
        <v>33</v>
      </c>
      <c r="B69" s="22" t="s">
        <v>101</v>
      </c>
      <c r="C69" s="24"/>
      <c r="D69" s="33">
        <v>300000</v>
      </c>
    </row>
    <row r="70" spans="1:4" ht="36" customHeight="1" x14ac:dyDescent="0.3">
      <c r="A70" s="23" t="s">
        <v>33</v>
      </c>
      <c r="B70" s="22" t="s">
        <v>102</v>
      </c>
      <c r="C70" s="24"/>
      <c r="D70" s="33">
        <v>37730</v>
      </c>
    </row>
    <row r="71" spans="1:4" ht="48.6" x14ac:dyDescent="0.3">
      <c r="A71" s="23" t="s">
        <v>33</v>
      </c>
      <c r="B71" s="22" t="s">
        <v>103</v>
      </c>
      <c r="C71" s="24"/>
      <c r="D71" s="33">
        <v>39260</v>
      </c>
    </row>
    <row r="72" spans="1:4" ht="36" customHeight="1" x14ac:dyDescent="0.3">
      <c r="A72" s="23" t="s">
        <v>33</v>
      </c>
      <c r="B72" s="22" t="s">
        <v>104</v>
      </c>
      <c r="C72" s="24"/>
      <c r="D72" s="33">
        <v>44750</v>
      </c>
    </row>
    <row r="73" spans="1:4" ht="48.6" x14ac:dyDescent="0.3">
      <c r="A73" s="23" t="s">
        <v>33</v>
      </c>
      <c r="B73" s="22" t="s">
        <v>105</v>
      </c>
      <c r="C73" s="24"/>
      <c r="D73" s="33">
        <v>1123949</v>
      </c>
    </row>
    <row r="74" spans="1:4" ht="36" customHeight="1" x14ac:dyDescent="0.3">
      <c r="A74" s="23" t="s">
        <v>106</v>
      </c>
      <c r="B74" s="22" t="s">
        <v>107</v>
      </c>
      <c r="C74" s="24"/>
      <c r="D74" s="33">
        <v>315628</v>
      </c>
    </row>
    <row r="75" spans="1:4" ht="36" customHeight="1" x14ac:dyDescent="0.3">
      <c r="A75" s="28" t="s">
        <v>108</v>
      </c>
      <c r="B75" s="22"/>
      <c r="C75" s="24"/>
      <c r="D75" s="33">
        <f>SUM(D76:D112)</f>
        <v>5909169</v>
      </c>
    </row>
    <row r="76" spans="1:4" ht="36" customHeight="1" x14ac:dyDescent="0.3">
      <c r="A76" s="23" t="s">
        <v>109</v>
      </c>
      <c r="B76" s="22" t="s">
        <v>110</v>
      </c>
      <c r="C76" s="24"/>
      <c r="D76" s="33">
        <v>300000</v>
      </c>
    </row>
    <row r="77" spans="1:4" ht="48.6" x14ac:dyDescent="0.3">
      <c r="A77" s="23" t="s">
        <v>40</v>
      </c>
      <c r="B77" s="22" t="s">
        <v>111</v>
      </c>
      <c r="C77" s="24"/>
      <c r="D77" s="33">
        <v>5542</v>
      </c>
    </row>
    <row r="78" spans="1:4" ht="36" customHeight="1" x14ac:dyDescent="0.3">
      <c r="A78" s="23" t="s">
        <v>40</v>
      </c>
      <c r="B78" s="22" t="s">
        <v>112</v>
      </c>
      <c r="C78" s="24"/>
      <c r="D78" s="33">
        <v>300000</v>
      </c>
    </row>
    <row r="79" spans="1:4" ht="36" customHeight="1" x14ac:dyDescent="0.3">
      <c r="A79" s="29" t="s">
        <v>40</v>
      </c>
      <c r="B79" s="30" t="s">
        <v>113</v>
      </c>
      <c r="C79" s="31"/>
      <c r="D79" s="34">
        <v>300000</v>
      </c>
    </row>
    <row r="80" spans="1:4" ht="36" customHeight="1" x14ac:dyDescent="0.3">
      <c r="A80" s="23" t="s">
        <v>43</v>
      </c>
      <c r="B80" s="22" t="s">
        <v>114</v>
      </c>
      <c r="C80" s="24"/>
      <c r="D80" s="33">
        <v>26192</v>
      </c>
    </row>
    <row r="81" spans="1:4" ht="48.6" x14ac:dyDescent="0.3">
      <c r="A81" s="23" t="s">
        <v>43</v>
      </c>
      <c r="B81" s="22" t="s">
        <v>115</v>
      </c>
      <c r="C81" s="24"/>
      <c r="D81" s="33">
        <v>103000</v>
      </c>
    </row>
    <row r="82" spans="1:4" ht="48.6" x14ac:dyDescent="0.3">
      <c r="A82" s="23" t="s">
        <v>43</v>
      </c>
      <c r="B82" s="22" t="s">
        <v>116</v>
      </c>
      <c r="C82" s="24"/>
      <c r="D82" s="33">
        <v>101100</v>
      </c>
    </row>
    <row r="83" spans="1:4" ht="36" customHeight="1" x14ac:dyDescent="0.3">
      <c r="A83" s="23" t="s">
        <v>43</v>
      </c>
      <c r="B83" s="22" t="s">
        <v>117</v>
      </c>
      <c r="C83" s="24"/>
      <c r="D83" s="33">
        <v>300000</v>
      </c>
    </row>
    <row r="84" spans="1:4" ht="48.6" x14ac:dyDescent="0.3">
      <c r="A84" s="23" t="s">
        <v>43</v>
      </c>
      <c r="B84" s="22" t="s">
        <v>118</v>
      </c>
      <c r="C84" s="24"/>
      <c r="D84" s="33">
        <v>11600</v>
      </c>
    </row>
    <row r="85" spans="1:4" ht="36" customHeight="1" x14ac:dyDescent="0.3">
      <c r="A85" s="23" t="s">
        <v>43</v>
      </c>
      <c r="B85" s="22" t="s">
        <v>119</v>
      </c>
      <c r="C85" s="24"/>
      <c r="D85" s="33">
        <v>149187</v>
      </c>
    </row>
    <row r="86" spans="1:4" ht="36" customHeight="1" x14ac:dyDescent="0.3">
      <c r="A86" s="23" t="s">
        <v>43</v>
      </c>
      <c r="B86" s="22" t="s">
        <v>120</v>
      </c>
      <c r="C86" s="24"/>
      <c r="D86" s="33">
        <v>61175</v>
      </c>
    </row>
    <row r="87" spans="1:4" ht="48.6" x14ac:dyDescent="0.3">
      <c r="A87" s="23" t="s">
        <v>48</v>
      </c>
      <c r="B87" s="22" t="s">
        <v>121</v>
      </c>
      <c r="C87" s="24"/>
      <c r="D87" s="33">
        <v>300000</v>
      </c>
    </row>
    <row r="88" spans="1:4" ht="48.6" x14ac:dyDescent="0.3">
      <c r="A88" s="23" t="s">
        <v>53</v>
      </c>
      <c r="B88" s="22" t="s">
        <v>122</v>
      </c>
      <c r="C88" s="24"/>
      <c r="D88" s="33">
        <v>299582</v>
      </c>
    </row>
    <row r="89" spans="1:4" ht="36" customHeight="1" x14ac:dyDescent="0.3">
      <c r="A89" s="23" t="s">
        <v>55</v>
      </c>
      <c r="B89" s="22" t="s">
        <v>123</v>
      </c>
      <c r="C89" s="24"/>
      <c r="D89" s="33">
        <v>6232</v>
      </c>
    </row>
    <row r="90" spans="1:4" ht="36" customHeight="1" x14ac:dyDescent="0.3">
      <c r="A90" s="23" t="s">
        <v>55</v>
      </c>
      <c r="B90" s="22" t="s">
        <v>124</v>
      </c>
      <c r="C90" s="24"/>
      <c r="D90" s="33">
        <v>100306</v>
      </c>
    </row>
    <row r="91" spans="1:4" ht="36" customHeight="1" x14ac:dyDescent="0.3">
      <c r="A91" s="23" t="s">
        <v>55</v>
      </c>
      <c r="B91" s="22" t="s">
        <v>125</v>
      </c>
      <c r="C91" s="24"/>
      <c r="D91" s="33">
        <v>82532</v>
      </c>
    </row>
    <row r="92" spans="1:4" ht="36" customHeight="1" x14ac:dyDescent="0.3">
      <c r="A92" s="23" t="s">
        <v>55</v>
      </c>
      <c r="B92" s="22" t="s">
        <v>126</v>
      </c>
      <c r="C92" s="24"/>
      <c r="D92" s="33">
        <v>64880</v>
      </c>
    </row>
    <row r="93" spans="1:4" ht="36" customHeight="1" x14ac:dyDescent="0.3">
      <c r="A93" s="23" t="s">
        <v>55</v>
      </c>
      <c r="B93" s="22" t="s">
        <v>127</v>
      </c>
      <c r="C93" s="24"/>
      <c r="D93" s="33">
        <v>75760</v>
      </c>
    </row>
    <row r="94" spans="1:4" ht="36" customHeight="1" x14ac:dyDescent="0.3">
      <c r="A94" s="23" t="s">
        <v>55</v>
      </c>
      <c r="B94" s="22" t="s">
        <v>128</v>
      </c>
      <c r="C94" s="24"/>
      <c r="D94" s="33">
        <v>78000</v>
      </c>
    </row>
    <row r="95" spans="1:4" ht="36" customHeight="1" x14ac:dyDescent="0.3">
      <c r="A95" s="23" t="s">
        <v>55</v>
      </c>
      <c r="B95" s="22" t="s">
        <v>129</v>
      </c>
      <c r="C95" s="24"/>
      <c r="D95" s="33">
        <v>16905</v>
      </c>
    </row>
    <row r="96" spans="1:4" ht="36" customHeight="1" x14ac:dyDescent="0.3">
      <c r="A96" s="23" t="s">
        <v>130</v>
      </c>
      <c r="B96" s="22" t="s">
        <v>131</v>
      </c>
      <c r="C96" s="24"/>
      <c r="D96" s="33">
        <v>42388</v>
      </c>
    </row>
    <row r="97" spans="1:4" ht="48.6" x14ac:dyDescent="0.3">
      <c r="A97" s="23" t="s">
        <v>63</v>
      </c>
      <c r="B97" s="22" t="s">
        <v>132</v>
      </c>
      <c r="C97" s="24"/>
      <c r="D97" s="33">
        <v>78384</v>
      </c>
    </row>
    <row r="98" spans="1:4" ht="36" customHeight="1" x14ac:dyDescent="0.3">
      <c r="A98" s="29" t="s">
        <v>63</v>
      </c>
      <c r="B98" s="30" t="s">
        <v>133</v>
      </c>
      <c r="C98" s="31"/>
      <c r="D98" s="34">
        <v>435791</v>
      </c>
    </row>
    <row r="99" spans="1:4" ht="36" customHeight="1" x14ac:dyDescent="0.3">
      <c r="A99" s="23" t="s">
        <v>63</v>
      </c>
      <c r="B99" s="22" t="s">
        <v>134</v>
      </c>
      <c r="C99" s="24"/>
      <c r="D99" s="33">
        <v>120000</v>
      </c>
    </row>
    <row r="100" spans="1:4" ht="48.6" x14ac:dyDescent="0.3">
      <c r="A100" s="23" t="s">
        <v>63</v>
      </c>
      <c r="B100" s="22" t="s">
        <v>135</v>
      </c>
      <c r="C100" s="24"/>
      <c r="D100" s="33">
        <v>300000</v>
      </c>
    </row>
    <row r="101" spans="1:4" ht="48.6" x14ac:dyDescent="0.3">
      <c r="A101" s="23" t="s">
        <v>63</v>
      </c>
      <c r="B101" s="22" t="s">
        <v>136</v>
      </c>
      <c r="C101" s="24"/>
      <c r="D101" s="33">
        <v>70800</v>
      </c>
    </row>
    <row r="102" spans="1:4" ht="48.6" x14ac:dyDescent="0.3">
      <c r="A102" s="23" t="s">
        <v>137</v>
      </c>
      <c r="B102" s="22" t="s">
        <v>138</v>
      </c>
      <c r="C102" s="24"/>
      <c r="D102" s="33">
        <v>118663</v>
      </c>
    </row>
    <row r="103" spans="1:4" ht="48.6" x14ac:dyDescent="0.3">
      <c r="A103" s="23" t="s">
        <v>137</v>
      </c>
      <c r="B103" s="22" t="s">
        <v>139</v>
      </c>
      <c r="C103" s="24"/>
      <c r="D103" s="33">
        <v>239993</v>
      </c>
    </row>
    <row r="104" spans="1:4" ht="32.4" x14ac:dyDescent="0.3">
      <c r="A104" s="23" t="s">
        <v>137</v>
      </c>
      <c r="B104" s="22" t="s">
        <v>140</v>
      </c>
      <c r="C104" s="24"/>
      <c r="D104" s="33">
        <v>300000</v>
      </c>
    </row>
    <row r="105" spans="1:4" ht="36" customHeight="1" x14ac:dyDescent="0.3">
      <c r="A105" s="23" t="s">
        <v>141</v>
      </c>
      <c r="B105" s="22" t="s">
        <v>142</v>
      </c>
      <c r="C105" s="24"/>
      <c r="D105" s="33">
        <v>300000</v>
      </c>
    </row>
    <row r="106" spans="1:4" ht="36" customHeight="1" x14ac:dyDescent="0.3">
      <c r="A106" s="23" t="s">
        <v>141</v>
      </c>
      <c r="B106" s="22" t="s">
        <v>143</v>
      </c>
      <c r="C106" s="24"/>
      <c r="D106" s="33">
        <v>300000</v>
      </c>
    </row>
    <row r="107" spans="1:4" ht="36" customHeight="1" x14ac:dyDescent="0.3">
      <c r="A107" s="23" t="s">
        <v>68</v>
      </c>
      <c r="B107" s="22" t="s">
        <v>144</v>
      </c>
      <c r="C107" s="24"/>
      <c r="D107" s="33">
        <v>25848</v>
      </c>
    </row>
    <row r="108" spans="1:4" ht="36" customHeight="1" x14ac:dyDescent="0.3">
      <c r="A108" s="23" t="s">
        <v>70</v>
      </c>
      <c r="B108" s="22" t="s">
        <v>145</v>
      </c>
      <c r="C108" s="24"/>
      <c r="D108" s="33">
        <v>422000</v>
      </c>
    </row>
    <row r="109" spans="1:4" ht="36" customHeight="1" x14ac:dyDescent="0.3">
      <c r="A109" s="23" t="s">
        <v>146</v>
      </c>
      <c r="B109" s="22" t="s">
        <v>147</v>
      </c>
      <c r="C109" s="24"/>
      <c r="D109" s="33">
        <v>73269</v>
      </c>
    </row>
    <row r="110" spans="1:4" ht="36" customHeight="1" x14ac:dyDescent="0.3">
      <c r="A110" s="23" t="s">
        <v>146</v>
      </c>
      <c r="B110" s="22" t="s">
        <v>148</v>
      </c>
      <c r="C110" s="24"/>
      <c r="D110" s="33">
        <v>92384</v>
      </c>
    </row>
    <row r="111" spans="1:4" ht="48.6" x14ac:dyDescent="0.3">
      <c r="A111" s="23" t="s">
        <v>146</v>
      </c>
      <c r="B111" s="22" t="s">
        <v>149</v>
      </c>
      <c r="C111" s="24"/>
      <c r="D111" s="33">
        <v>292500</v>
      </c>
    </row>
    <row r="112" spans="1:4" ht="36" customHeight="1" x14ac:dyDescent="0.3">
      <c r="A112" s="23" t="s">
        <v>146</v>
      </c>
      <c r="B112" s="22" t="s">
        <v>150</v>
      </c>
      <c r="C112" s="24"/>
      <c r="D112" s="33">
        <v>15156</v>
      </c>
    </row>
    <row r="113" spans="1:4" ht="36" customHeight="1" x14ac:dyDescent="0.3">
      <c r="A113" s="23"/>
      <c r="B113" s="22"/>
      <c r="C113" s="24" t="s">
        <v>151</v>
      </c>
      <c r="D113" s="33">
        <f>D114+D126</f>
        <v>75417017</v>
      </c>
    </row>
    <row r="114" spans="1:4" ht="36" customHeight="1" x14ac:dyDescent="0.3">
      <c r="A114" s="21" t="s">
        <v>17</v>
      </c>
      <c r="B114" s="22"/>
      <c r="C114" s="24"/>
      <c r="D114" s="33">
        <f>SUM(D115:D125)</f>
        <v>26512783</v>
      </c>
    </row>
    <row r="115" spans="1:4" ht="36" customHeight="1" x14ac:dyDescent="0.3">
      <c r="A115" s="23" t="s">
        <v>18</v>
      </c>
      <c r="B115" s="22" t="s">
        <v>152</v>
      </c>
      <c r="C115" s="24"/>
      <c r="D115" s="33">
        <v>1532000</v>
      </c>
    </row>
    <row r="116" spans="1:4" ht="36" customHeight="1" x14ac:dyDescent="0.3">
      <c r="A116" s="23" t="s">
        <v>18</v>
      </c>
      <c r="B116" s="22" t="s">
        <v>153</v>
      </c>
      <c r="C116" s="24"/>
      <c r="D116" s="33">
        <v>299958</v>
      </c>
    </row>
    <row r="117" spans="1:4" ht="48.6" x14ac:dyDescent="0.3">
      <c r="A117" s="29" t="s">
        <v>18</v>
      </c>
      <c r="B117" s="30" t="s">
        <v>154</v>
      </c>
      <c r="C117" s="31"/>
      <c r="D117" s="34">
        <v>79653</v>
      </c>
    </row>
    <row r="118" spans="1:4" ht="36" customHeight="1" x14ac:dyDescent="0.3">
      <c r="A118" s="23" t="s">
        <v>80</v>
      </c>
      <c r="B118" s="22" t="s">
        <v>155</v>
      </c>
      <c r="C118" s="24"/>
      <c r="D118" s="33">
        <v>18110</v>
      </c>
    </row>
    <row r="119" spans="1:4" ht="36" customHeight="1" x14ac:dyDescent="0.3">
      <c r="A119" s="23" t="s">
        <v>80</v>
      </c>
      <c r="B119" s="22" t="s">
        <v>156</v>
      </c>
      <c r="C119" s="24"/>
      <c r="D119" s="33">
        <v>5152034</v>
      </c>
    </row>
    <row r="120" spans="1:4" ht="48.6" x14ac:dyDescent="0.3">
      <c r="A120" s="23" t="s">
        <v>157</v>
      </c>
      <c r="B120" s="22" t="s">
        <v>158</v>
      </c>
      <c r="C120" s="24"/>
      <c r="D120" s="33">
        <v>3748</v>
      </c>
    </row>
    <row r="121" spans="1:4" ht="36" customHeight="1" x14ac:dyDescent="0.3">
      <c r="A121" s="23" t="s">
        <v>159</v>
      </c>
      <c r="B121" s="22" t="s">
        <v>160</v>
      </c>
      <c r="C121" s="24"/>
      <c r="D121" s="33">
        <v>3845696</v>
      </c>
    </row>
    <row r="122" spans="1:4" ht="36" customHeight="1" x14ac:dyDescent="0.3">
      <c r="A122" s="23" t="s">
        <v>161</v>
      </c>
      <c r="B122" s="22" t="s">
        <v>162</v>
      </c>
      <c r="C122" s="24"/>
      <c r="D122" s="33">
        <v>4201179</v>
      </c>
    </row>
    <row r="123" spans="1:4" ht="36" customHeight="1" x14ac:dyDescent="0.3">
      <c r="A123" s="23" t="s">
        <v>163</v>
      </c>
      <c r="B123" s="22" t="s">
        <v>164</v>
      </c>
      <c r="C123" s="24"/>
      <c r="D123" s="33">
        <v>2121172</v>
      </c>
    </row>
    <row r="124" spans="1:4" ht="36" customHeight="1" x14ac:dyDescent="0.3">
      <c r="A124" s="23" t="s">
        <v>163</v>
      </c>
      <c r="B124" s="22" t="s">
        <v>165</v>
      </c>
      <c r="C124" s="24"/>
      <c r="D124" s="33">
        <v>3776000</v>
      </c>
    </row>
    <row r="125" spans="1:4" ht="36" customHeight="1" x14ac:dyDescent="0.3">
      <c r="A125" s="23" t="s">
        <v>35</v>
      </c>
      <c r="B125" s="22" t="s">
        <v>166</v>
      </c>
      <c r="C125" s="24"/>
      <c r="D125" s="33">
        <v>5483233</v>
      </c>
    </row>
    <row r="126" spans="1:4" ht="36" customHeight="1" x14ac:dyDescent="0.3">
      <c r="A126" s="28" t="s">
        <v>167</v>
      </c>
      <c r="B126" s="22"/>
      <c r="C126" s="24"/>
      <c r="D126" s="33">
        <f>SUM(D127:D155)</f>
        <v>48904234</v>
      </c>
    </row>
    <row r="127" spans="1:4" ht="36" customHeight="1" x14ac:dyDescent="0.3">
      <c r="A127" s="23" t="s">
        <v>109</v>
      </c>
      <c r="B127" s="22" t="s">
        <v>168</v>
      </c>
      <c r="C127" s="24"/>
      <c r="D127" s="33">
        <v>26932</v>
      </c>
    </row>
    <row r="128" spans="1:4" ht="36" customHeight="1" x14ac:dyDescent="0.3">
      <c r="A128" s="23" t="s">
        <v>109</v>
      </c>
      <c r="B128" s="22" t="s">
        <v>169</v>
      </c>
      <c r="C128" s="24"/>
      <c r="D128" s="33">
        <v>2798992</v>
      </c>
    </row>
    <row r="129" spans="1:4" ht="36" customHeight="1" x14ac:dyDescent="0.3">
      <c r="A129" s="23" t="s">
        <v>40</v>
      </c>
      <c r="B129" s="22" t="s">
        <v>170</v>
      </c>
      <c r="C129" s="24"/>
      <c r="D129" s="33">
        <v>898471</v>
      </c>
    </row>
    <row r="130" spans="1:4" ht="36" customHeight="1" x14ac:dyDescent="0.3">
      <c r="A130" s="23" t="s">
        <v>40</v>
      </c>
      <c r="B130" s="22" t="s">
        <v>171</v>
      </c>
      <c r="C130" s="24"/>
      <c r="D130" s="33">
        <v>2953914</v>
      </c>
    </row>
    <row r="131" spans="1:4" ht="36" customHeight="1" x14ac:dyDescent="0.3">
      <c r="A131" s="23" t="s">
        <v>43</v>
      </c>
      <c r="B131" s="22" t="s">
        <v>172</v>
      </c>
      <c r="C131" s="24"/>
      <c r="D131" s="33">
        <v>65056</v>
      </c>
    </row>
    <row r="132" spans="1:4" ht="36" customHeight="1" x14ac:dyDescent="0.3">
      <c r="A132" s="23" t="s">
        <v>43</v>
      </c>
      <c r="B132" s="22" t="s">
        <v>173</v>
      </c>
      <c r="C132" s="24"/>
      <c r="D132" s="33">
        <v>2415439</v>
      </c>
    </row>
    <row r="133" spans="1:4" ht="48.6" x14ac:dyDescent="0.3">
      <c r="A133" s="23" t="s">
        <v>48</v>
      </c>
      <c r="B133" s="22" t="s">
        <v>174</v>
      </c>
      <c r="C133" s="24"/>
      <c r="D133" s="33">
        <v>1494575</v>
      </c>
    </row>
    <row r="134" spans="1:4" ht="36" customHeight="1" x14ac:dyDescent="0.3">
      <c r="A134" s="23" t="s">
        <v>48</v>
      </c>
      <c r="B134" s="22" t="s">
        <v>175</v>
      </c>
      <c r="C134" s="24"/>
      <c r="D134" s="33">
        <v>2712937</v>
      </c>
    </row>
    <row r="135" spans="1:4" ht="36" customHeight="1" x14ac:dyDescent="0.3">
      <c r="A135" s="23" t="s">
        <v>53</v>
      </c>
      <c r="B135" s="22" t="s">
        <v>176</v>
      </c>
      <c r="C135" s="24"/>
      <c r="D135" s="33">
        <v>50862</v>
      </c>
    </row>
    <row r="136" spans="1:4" ht="36" customHeight="1" x14ac:dyDescent="0.3">
      <c r="A136" s="23" t="s">
        <v>53</v>
      </c>
      <c r="B136" s="22" t="s">
        <v>177</v>
      </c>
      <c r="C136" s="24"/>
      <c r="D136" s="33">
        <v>2098209</v>
      </c>
    </row>
    <row r="137" spans="1:4" ht="36" customHeight="1" x14ac:dyDescent="0.3">
      <c r="A137" s="29" t="s">
        <v>55</v>
      </c>
      <c r="B137" s="30" t="s">
        <v>178</v>
      </c>
      <c r="C137" s="31"/>
      <c r="D137" s="34">
        <v>2500942</v>
      </c>
    </row>
    <row r="138" spans="1:4" ht="36" customHeight="1" x14ac:dyDescent="0.3">
      <c r="A138" s="23" t="s">
        <v>179</v>
      </c>
      <c r="B138" s="22" t="s">
        <v>180</v>
      </c>
      <c r="C138" s="24"/>
      <c r="D138" s="33">
        <v>192631</v>
      </c>
    </row>
    <row r="139" spans="1:4" ht="36" customHeight="1" x14ac:dyDescent="0.3">
      <c r="A139" s="23" t="s">
        <v>181</v>
      </c>
      <c r="B139" s="22" t="s">
        <v>182</v>
      </c>
      <c r="C139" s="24"/>
      <c r="D139" s="33">
        <v>2338784</v>
      </c>
    </row>
    <row r="140" spans="1:4" ht="36" customHeight="1" x14ac:dyDescent="0.3">
      <c r="A140" s="23" t="s">
        <v>63</v>
      </c>
      <c r="B140" s="22" t="s">
        <v>183</v>
      </c>
      <c r="C140" s="24"/>
      <c r="D140" s="33">
        <v>2613321</v>
      </c>
    </row>
    <row r="141" spans="1:4" ht="36" customHeight="1" x14ac:dyDescent="0.3">
      <c r="A141" s="23" t="s">
        <v>137</v>
      </c>
      <c r="B141" s="22" t="s">
        <v>184</v>
      </c>
      <c r="C141" s="24"/>
      <c r="D141" s="33">
        <v>1099856</v>
      </c>
    </row>
    <row r="142" spans="1:4" ht="36" customHeight="1" x14ac:dyDescent="0.3">
      <c r="A142" s="23" t="s">
        <v>137</v>
      </c>
      <c r="B142" s="22" t="s">
        <v>185</v>
      </c>
      <c r="C142" s="24"/>
      <c r="D142" s="33">
        <v>2705494</v>
      </c>
    </row>
    <row r="143" spans="1:4" ht="36" customHeight="1" x14ac:dyDescent="0.3">
      <c r="A143" s="23" t="s">
        <v>186</v>
      </c>
      <c r="B143" s="22" t="s">
        <v>187</v>
      </c>
      <c r="C143" s="24"/>
      <c r="D143" s="33">
        <v>1159393</v>
      </c>
    </row>
    <row r="144" spans="1:4" ht="36" customHeight="1" x14ac:dyDescent="0.3">
      <c r="A144" s="23" t="s">
        <v>186</v>
      </c>
      <c r="B144" s="22" t="s">
        <v>188</v>
      </c>
      <c r="C144" s="24"/>
      <c r="D144" s="33">
        <v>2940250</v>
      </c>
    </row>
    <row r="145" spans="1:4" ht="36" customHeight="1" x14ac:dyDescent="0.3">
      <c r="A145" s="23" t="s">
        <v>141</v>
      </c>
      <c r="B145" s="22" t="s">
        <v>189</v>
      </c>
      <c r="C145" s="24"/>
      <c r="D145" s="33">
        <v>1230239</v>
      </c>
    </row>
    <row r="146" spans="1:4" ht="36" customHeight="1" x14ac:dyDescent="0.3">
      <c r="A146" s="23" t="s">
        <v>141</v>
      </c>
      <c r="B146" s="22" t="s">
        <v>190</v>
      </c>
      <c r="C146" s="24"/>
      <c r="D146" s="33">
        <v>2672794</v>
      </c>
    </row>
    <row r="147" spans="1:4" ht="36" customHeight="1" x14ac:dyDescent="0.3">
      <c r="A147" s="23" t="s">
        <v>68</v>
      </c>
      <c r="B147" s="22" t="s">
        <v>191</v>
      </c>
      <c r="C147" s="24"/>
      <c r="D147" s="33">
        <v>148626</v>
      </c>
    </row>
    <row r="148" spans="1:4" ht="36" customHeight="1" x14ac:dyDescent="0.3">
      <c r="A148" s="23" t="s">
        <v>68</v>
      </c>
      <c r="B148" s="22" t="s">
        <v>192</v>
      </c>
      <c r="C148" s="24"/>
      <c r="D148" s="33">
        <v>2670681</v>
      </c>
    </row>
    <row r="149" spans="1:4" ht="36" customHeight="1" x14ac:dyDescent="0.3">
      <c r="A149" s="23" t="s">
        <v>70</v>
      </c>
      <c r="B149" s="22" t="s">
        <v>193</v>
      </c>
      <c r="C149" s="24"/>
      <c r="D149" s="33">
        <v>997402</v>
      </c>
    </row>
    <row r="150" spans="1:4" ht="36" customHeight="1" x14ac:dyDescent="0.3">
      <c r="A150" s="23" t="s">
        <v>70</v>
      </c>
      <c r="B150" s="22" t="s">
        <v>194</v>
      </c>
      <c r="C150" s="24"/>
      <c r="D150" s="33">
        <v>2721365</v>
      </c>
    </row>
    <row r="151" spans="1:4" ht="36" customHeight="1" x14ac:dyDescent="0.3">
      <c r="A151" s="23" t="s">
        <v>146</v>
      </c>
      <c r="B151" s="22" t="s">
        <v>195</v>
      </c>
      <c r="C151" s="24"/>
      <c r="D151" s="33">
        <v>2744320</v>
      </c>
    </row>
    <row r="152" spans="1:4" ht="36" customHeight="1" x14ac:dyDescent="0.3">
      <c r="A152" s="23" t="s">
        <v>73</v>
      </c>
      <c r="B152" s="22" t="s">
        <v>196</v>
      </c>
      <c r="C152" s="24"/>
      <c r="D152" s="33">
        <v>118709</v>
      </c>
    </row>
    <row r="153" spans="1:4" ht="36" customHeight="1" x14ac:dyDescent="0.3">
      <c r="A153" s="23" t="s">
        <v>73</v>
      </c>
      <c r="B153" s="22" t="s">
        <v>197</v>
      </c>
      <c r="C153" s="24"/>
      <c r="D153" s="33">
        <v>2555000</v>
      </c>
    </row>
    <row r="154" spans="1:4" ht="36" customHeight="1" x14ac:dyDescent="0.3">
      <c r="A154" s="23" t="s">
        <v>198</v>
      </c>
      <c r="B154" s="22" t="s">
        <v>199</v>
      </c>
      <c r="C154" s="24"/>
      <c r="D154" s="33">
        <v>464760</v>
      </c>
    </row>
    <row r="155" spans="1:4" ht="36" customHeight="1" x14ac:dyDescent="0.3">
      <c r="A155" s="23" t="s">
        <v>198</v>
      </c>
      <c r="B155" s="22" t="s">
        <v>200</v>
      </c>
      <c r="C155" s="24"/>
      <c r="D155" s="33">
        <v>1514280</v>
      </c>
    </row>
    <row r="156" spans="1:4" ht="48.6" x14ac:dyDescent="0.3">
      <c r="A156" s="23"/>
      <c r="B156" s="22"/>
      <c r="C156" s="35" t="s">
        <v>201</v>
      </c>
      <c r="D156" s="33">
        <f>D157+D168</f>
        <v>26063778</v>
      </c>
    </row>
    <row r="157" spans="1:4" ht="36" customHeight="1" x14ac:dyDescent="0.3">
      <c r="A157" s="36" t="s">
        <v>202</v>
      </c>
      <c r="B157" s="30"/>
      <c r="C157" s="31"/>
      <c r="D157" s="34">
        <f>SUM(D158:D167)</f>
        <v>17707910</v>
      </c>
    </row>
    <row r="158" spans="1:4" ht="48.6" x14ac:dyDescent="0.3">
      <c r="A158" s="23" t="s">
        <v>203</v>
      </c>
      <c r="B158" s="22" t="s">
        <v>204</v>
      </c>
      <c r="C158" s="24"/>
      <c r="D158" s="33">
        <v>75700</v>
      </c>
    </row>
    <row r="159" spans="1:4" ht="36" customHeight="1" x14ac:dyDescent="0.3">
      <c r="A159" s="23" t="s">
        <v>20</v>
      </c>
      <c r="B159" s="22" t="s">
        <v>205</v>
      </c>
      <c r="C159" s="24"/>
      <c r="D159" s="33">
        <v>81900</v>
      </c>
    </row>
    <row r="160" spans="1:4" ht="36" customHeight="1" x14ac:dyDescent="0.3">
      <c r="A160" s="23" t="s">
        <v>20</v>
      </c>
      <c r="B160" s="22" t="s">
        <v>206</v>
      </c>
      <c r="C160" s="24"/>
      <c r="D160" s="33">
        <v>2001000</v>
      </c>
    </row>
    <row r="161" spans="1:4" ht="36" customHeight="1" x14ac:dyDescent="0.3">
      <c r="A161" s="23" t="s">
        <v>94</v>
      </c>
      <c r="B161" s="22" t="s">
        <v>207</v>
      </c>
      <c r="C161" s="24"/>
      <c r="D161" s="33">
        <v>60000</v>
      </c>
    </row>
    <row r="162" spans="1:4" ht="36" customHeight="1" x14ac:dyDescent="0.3">
      <c r="A162" s="23" t="s">
        <v>208</v>
      </c>
      <c r="B162" s="22" t="s">
        <v>209</v>
      </c>
      <c r="C162" s="24"/>
      <c r="D162" s="33">
        <v>143260</v>
      </c>
    </row>
    <row r="163" spans="1:4" ht="36" customHeight="1" x14ac:dyDescent="0.3">
      <c r="A163" s="23" t="s">
        <v>208</v>
      </c>
      <c r="B163" s="22" t="s">
        <v>210</v>
      </c>
      <c r="C163" s="24"/>
      <c r="D163" s="33">
        <v>3313400</v>
      </c>
    </row>
    <row r="164" spans="1:4" ht="36" customHeight="1" x14ac:dyDescent="0.3">
      <c r="A164" s="23" t="s">
        <v>211</v>
      </c>
      <c r="B164" s="22" t="s">
        <v>212</v>
      </c>
      <c r="C164" s="24"/>
      <c r="D164" s="33">
        <v>1384500</v>
      </c>
    </row>
    <row r="165" spans="1:4" ht="36" customHeight="1" x14ac:dyDescent="0.3">
      <c r="A165" s="23" t="s">
        <v>161</v>
      </c>
      <c r="B165" s="22" t="s">
        <v>213</v>
      </c>
      <c r="C165" s="24"/>
      <c r="D165" s="33">
        <v>4386900</v>
      </c>
    </row>
    <row r="166" spans="1:4" ht="36" customHeight="1" x14ac:dyDescent="0.3">
      <c r="A166" s="23" t="s">
        <v>214</v>
      </c>
      <c r="B166" s="22" t="s">
        <v>215</v>
      </c>
      <c r="C166" s="24"/>
      <c r="D166" s="33">
        <v>3498600</v>
      </c>
    </row>
    <row r="167" spans="1:4" ht="48.6" x14ac:dyDescent="0.3">
      <c r="A167" s="23" t="s">
        <v>35</v>
      </c>
      <c r="B167" s="22" t="s">
        <v>216</v>
      </c>
      <c r="C167" s="24"/>
      <c r="D167" s="33">
        <v>2762650</v>
      </c>
    </row>
    <row r="168" spans="1:4" ht="36" customHeight="1" x14ac:dyDescent="0.3">
      <c r="A168" s="28" t="s">
        <v>37</v>
      </c>
      <c r="B168" s="22"/>
      <c r="C168" s="24"/>
      <c r="D168" s="33">
        <f>SUM(D169:D186)</f>
        <v>8355868</v>
      </c>
    </row>
    <row r="169" spans="1:4" ht="36" customHeight="1" x14ac:dyDescent="0.3">
      <c r="A169" s="23" t="s">
        <v>217</v>
      </c>
      <c r="B169" s="22" t="s">
        <v>218</v>
      </c>
      <c r="C169" s="24"/>
      <c r="D169" s="33">
        <v>1493500</v>
      </c>
    </row>
    <row r="170" spans="1:4" ht="36" customHeight="1" x14ac:dyDescent="0.3">
      <c r="A170" s="23" t="s">
        <v>219</v>
      </c>
      <c r="B170" s="22" t="s">
        <v>220</v>
      </c>
      <c r="C170" s="24"/>
      <c r="D170" s="33">
        <v>1240200</v>
      </c>
    </row>
    <row r="171" spans="1:4" ht="36" customHeight="1" x14ac:dyDescent="0.3">
      <c r="A171" s="23" t="s">
        <v>221</v>
      </c>
      <c r="B171" s="22" t="s">
        <v>222</v>
      </c>
      <c r="C171" s="24"/>
      <c r="D171" s="33">
        <v>4300</v>
      </c>
    </row>
    <row r="172" spans="1:4" ht="36" customHeight="1" x14ac:dyDescent="0.3">
      <c r="A172" s="23" t="s">
        <v>221</v>
      </c>
      <c r="B172" s="22" t="s">
        <v>223</v>
      </c>
      <c r="C172" s="24"/>
      <c r="D172" s="33">
        <v>621900</v>
      </c>
    </row>
    <row r="173" spans="1:4" ht="36" customHeight="1" x14ac:dyDescent="0.3">
      <c r="A173" s="23" t="s">
        <v>224</v>
      </c>
      <c r="B173" s="22" t="s">
        <v>225</v>
      </c>
      <c r="C173" s="24"/>
      <c r="D173" s="33">
        <v>87900</v>
      </c>
    </row>
    <row r="174" spans="1:4" ht="36" customHeight="1" x14ac:dyDescent="0.3">
      <c r="A174" s="23" t="s">
        <v>226</v>
      </c>
      <c r="B174" s="22" t="s">
        <v>227</v>
      </c>
      <c r="C174" s="24"/>
      <c r="D174" s="33">
        <v>604800</v>
      </c>
    </row>
    <row r="175" spans="1:4" ht="36" customHeight="1" x14ac:dyDescent="0.3">
      <c r="A175" s="23" t="s">
        <v>60</v>
      </c>
      <c r="B175" s="22" t="s">
        <v>228</v>
      </c>
      <c r="C175" s="24"/>
      <c r="D175" s="33">
        <v>282900</v>
      </c>
    </row>
    <row r="176" spans="1:4" ht="36" customHeight="1" x14ac:dyDescent="0.3">
      <c r="A176" s="23" t="s">
        <v>181</v>
      </c>
      <c r="B176" s="22" t="s">
        <v>229</v>
      </c>
      <c r="C176" s="24"/>
      <c r="D176" s="33">
        <v>495000</v>
      </c>
    </row>
    <row r="177" spans="1:5" ht="36" customHeight="1" x14ac:dyDescent="0.3">
      <c r="A177" s="29" t="s">
        <v>230</v>
      </c>
      <c r="B177" s="30" t="s">
        <v>231</v>
      </c>
      <c r="C177" s="31"/>
      <c r="D177" s="34">
        <v>1614000</v>
      </c>
    </row>
    <row r="178" spans="1:5" ht="36" customHeight="1" x14ac:dyDescent="0.3">
      <c r="A178" s="23" t="s">
        <v>232</v>
      </c>
      <c r="B178" s="22" t="s">
        <v>233</v>
      </c>
      <c r="C178" s="24"/>
      <c r="D178" s="33">
        <v>4200</v>
      </c>
    </row>
    <row r="179" spans="1:5" ht="36" customHeight="1" x14ac:dyDescent="0.3">
      <c r="A179" s="23" t="s">
        <v>234</v>
      </c>
      <c r="B179" s="22" t="s">
        <v>235</v>
      </c>
      <c r="C179" s="24"/>
      <c r="D179" s="33">
        <v>515700</v>
      </c>
    </row>
    <row r="180" spans="1:5" ht="36" customHeight="1" x14ac:dyDescent="0.3">
      <c r="A180" s="23" t="s">
        <v>236</v>
      </c>
      <c r="B180" s="22" t="s">
        <v>237</v>
      </c>
      <c r="C180" s="24"/>
      <c r="D180" s="33">
        <v>75880</v>
      </c>
    </row>
    <row r="181" spans="1:5" ht="36" customHeight="1" x14ac:dyDescent="0.3">
      <c r="A181" s="23" t="s">
        <v>238</v>
      </c>
      <c r="B181" s="22" t="s">
        <v>239</v>
      </c>
      <c r="C181" s="24"/>
      <c r="D181" s="33">
        <v>81800</v>
      </c>
    </row>
    <row r="182" spans="1:5" ht="36" customHeight="1" x14ac:dyDescent="0.3">
      <c r="A182" s="23" t="s">
        <v>236</v>
      </c>
      <c r="B182" s="22" t="s">
        <v>240</v>
      </c>
      <c r="C182" s="24"/>
      <c r="D182" s="33">
        <v>280338</v>
      </c>
    </row>
    <row r="183" spans="1:5" ht="36" customHeight="1" x14ac:dyDescent="0.3">
      <c r="A183" s="23" t="s">
        <v>236</v>
      </c>
      <c r="B183" s="22" t="s">
        <v>241</v>
      </c>
      <c r="C183" s="24"/>
      <c r="D183" s="33">
        <v>82600</v>
      </c>
    </row>
    <row r="184" spans="1:5" ht="36" customHeight="1" x14ac:dyDescent="0.3">
      <c r="A184" s="23" t="s">
        <v>242</v>
      </c>
      <c r="B184" s="22" t="s">
        <v>243</v>
      </c>
      <c r="C184" s="24"/>
      <c r="D184" s="33">
        <v>515950</v>
      </c>
    </row>
    <row r="185" spans="1:5" ht="36" customHeight="1" x14ac:dyDescent="0.3">
      <c r="A185" s="23" t="s">
        <v>244</v>
      </c>
      <c r="B185" s="22" t="s">
        <v>245</v>
      </c>
      <c r="C185" s="24"/>
      <c r="D185" s="33">
        <v>98100</v>
      </c>
    </row>
    <row r="186" spans="1:5" ht="36" customHeight="1" x14ac:dyDescent="0.3">
      <c r="A186" s="29" t="s">
        <v>244</v>
      </c>
      <c r="B186" s="30" t="s">
        <v>246</v>
      </c>
      <c r="C186" s="31"/>
      <c r="D186" s="34">
        <v>256800</v>
      </c>
    </row>
    <row r="187" spans="1:5" ht="34.200000000000003" customHeight="1" x14ac:dyDescent="0.3">
      <c r="A187" s="37" t="s">
        <v>247</v>
      </c>
      <c r="B187" s="38"/>
      <c r="C187" s="38"/>
      <c r="D187" s="38"/>
      <c r="E187" s="39"/>
    </row>
    <row r="188" spans="1:5" ht="27" customHeight="1" x14ac:dyDescent="0.3"/>
    <row r="189" spans="1:5" ht="27" customHeight="1" x14ac:dyDescent="0.3"/>
    <row r="190" spans="1:5" ht="27" customHeight="1" x14ac:dyDescent="0.3"/>
    <row r="191" spans="1:5" ht="27" customHeight="1" x14ac:dyDescent="0.3"/>
    <row r="192" spans="1:5" ht="27" customHeight="1" x14ac:dyDescent="0.3"/>
    <row r="193" ht="27" customHeight="1" x14ac:dyDescent="0.3"/>
    <row r="194" ht="27" customHeight="1" x14ac:dyDescent="0.3"/>
    <row r="195" ht="27" customHeight="1" x14ac:dyDescent="0.3"/>
    <row r="196" ht="27" customHeight="1" x14ac:dyDescent="0.3"/>
    <row r="197" ht="27" customHeight="1" x14ac:dyDescent="0.3"/>
    <row r="198" ht="27" customHeight="1" x14ac:dyDescent="0.3"/>
    <row r="199" ht="27" customHeight="1" x14ac:dyDescent="0.3"/>
    <row r="200" ht="27" customHeight="1" x14ac:dyDescent="0.3"/>
    <row r="201" ht="27" customHeight="1" x14ac:dyDescent="0.3"/>
    <row r="202" ht="27" customHeight="1" x14ac:dyDescent="0.3"/>
    <row r="203" ht="27" customHeight="1" x14ac:dyDescent="0.3"/>
    <row r="204" ht="27" customHeight="1" x14ac:dyDescent="0.3"/>
    <row r="205" ht="27" customHeight="1" x14ac:dyDescent="0.3"/>
    <row r="206" ht="27" customHeight="1" x14ac:dyDescent="0.3"/>
    <row r="207" ht="27" customHeight="1" x14ac:dyDescent="0.3"/>
    <row r="208" ht="27" customHeight="1" x14ac:dyDescent="0.3"/>
    <row r="209" ht="27" customHeight="1" x14ac:dyDescent="0.3"/>
    <row r="210" ht="27" customHeight="1" x14ac:dyDescent="0.3"/>
    <row r="211" ht="27" customHeight="1" x14ac:dyDescent="0.3"/>
    <row r="212" ht="27" customHeight="1" x14ac:dyDescent="0.3"/>
    <row r="213" ht="27" customHeight="1" x14ac:dyDescent="0.3"/>
    <row r="214" ht="27" customHeight="1" x14ac:dyDescent="0.3"/>
  </sheetData>
  <mergeCells count="4">
    <mergeCell ref="A2:D2"/>
    <mergeCell ref="A3:D3"/>
    <mergeCell ref="B4:C4"/>
    <mergeCell ref="A187:D187"/>
  </mergeCells>
  <phoneticPr fontId="3" type="noConversion"/>
  <printOptions horizontalCentered="1"/>
  <pageMargins left="0.59055118110236227" right="0.59055118110236227" top="0.59055118110236227" bottom="0.55000000000000004" header="0.31496062992125984" footer="0.19685039370078741"/>
  <pageSetup paperSize="9" scale="91" fitToHeight="100" pageOrder="overThenDown" orientation="portrait" useFirstPageNumber="1" r:id="rId1"/>
  <headerFooter>
    <oddHeader>&amp;R&amp;"標楷體,標準"&amp;16附表</oddHeader>
    <oddFooter>&amp;C&amp;"標楷體,標準"&amp;16&amp;P</oddFooter>
  </headerFooter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移民署</vt:lpstr>
      <vt:lpstr>新住民發展基金</vt:lpstr>
      <vt:lpstr>移民署!Print_Area</vt:lpstr>
      <vt:lpstr>新住民發展基金!Print_Area</vt:lpstr>
      <vt:lpstr>移民署!Print_Titles</vt:lpstr>
      <vt:lpstr>新住民發展基金!Print_Titles</vt:lpstr>
    </vt:vector>
  </TitlesOfParts>
  <Company>immi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necadmin</dc:creator>
  <cp:lastModifiedBy>necadmin</cp:lastModifiedBy>
  <dcterms:created xsi:type="dcterms:W3CDTF">2023-03-31T06:12:39Z</dcterms:created>
  <dcterms:modified xsi:type="dcterms:W3CDTF">2023-03-31T06:13:47Z</dcterms:modified>
</cp:coreProperties>
</file>