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90" activeTab="0"/>
  </bookViews>
  <sheets>
    <sheet name="歷月年" sheetId="1" r:id="rId1"/>
    <sheet name="104年1月1日~5月31日" sheetId="2" r:id="rId2"/>
    <sheet name="103年度" sheetId="3" r:id="rId3"/>
  </sheets>
  <externalReferences>
    <externalReference r:id="rId6"/>
  </externalReferences>
  <definedNames>
    <definedName name="_xlnm.Print_Area" localSheetId="2">'103年度'!$A$1:$N$41</definedName>
    <definedName name="_xlnm.Print_Area" localSheetId="1">'104年1月1日~5月31日'!$A$1:$O$41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<sst xmlns="http://schemas.openxmlformats.org/spreadsheetml/2006/main" count="240" uniqueCount="86">
  <si>
    <t>大陸地區人民進入臺灣地區（各類交流）人數統計表</t>
  </si>
  <si>
    <t>單位：入境人次</t>
  </si>
  <si>
    <t>製表日期：104年5月31日</t>
  </si>
  <si>
    <t xml:space="preserve">       項目
年(月)</t>
  </si>
  <si>
    <t>健檢醫美</t>
  </si>
  <si>
    <t>專業交流</t>
  </si>
  <si>
    <t>商務交流</t>
  </si>
  <si>
    <t>觀光</t>
  </si>
  <si>
    <t xml:space="preserve">  小三通
(往來金、馬、澎)</t>
  </si>
  <si>
    <t>合計</t>
  </si>
  <si>
    <t>一類</t>
  </si>
  <si>
    <t>三類</t>
  </si>
  <si>
    <t>個人旅遊</t>
  </si>
  <si>
    <t>男</t>
  </si>
  <si>
    <t>女</t>
  </si>
  <si>
    <t>計</t>
  </si>
  <si>
    <t>103年</t>
  </si>
  <si>
    <t>103.1</t>
  </si>
  <si>
    <t>103.2</t>
  </si>
  <si>
    <t>103.3</t>
  </si>
  <si>
    <t>103.4</t>
  </si>
  <si>
    <t>103.5</t>
  </si>
  <si>
    <t>103.6</t>
  </si>
  <si>
    <t>103.7</t>
  </si>
  <si>
    <t>103.8</t>
  </si>
  <si>
    <t>103.9</t>
  </si>
  <si>
    <t>103.10</t>
  </si>
  <si>
    <t>103.11</t>
  </si>
  <si>
    <t>103.12</t>
  </si>
  <si>
    <t>104年</t>
  </si>
  <si>
    <t>104.1</t>
  </si>
  <si>
    <t>104.2</t>
  </si>
  <si>
    <t>104.3</t>
  </si>
  <si>
    <t>104.4</t>
  </si>
  <si>
    <t>104.5</t>
  </si>
  <si>
    <t>104.6</t>
  </si>
  <si>
    <t>104.7</t>
  </si>
  <si>
    <t>104.8</t>
  </si>
  <si>
    <t>104.9</t>
  </si>
  <si>
    <t>104.10</t>
  </si>
  <si>
    <t>104.11</t>
  </si>
  <si>
    <t>104.12</t>
  </si>
  <si>
    <t>單位：出境人次</t>
  </si>
  <si>
    <t>資料來源：內政部移民署</t>
  </si>
  <si>
    <t>單位：人次</t>
  </si>
  <si>
    <t xml:space="preserve"> </t>
  </si>
  <si>
    <t>事由區分</t>
  </si>
  <si>
    <t>申請</t>
  </si>
  <si>
    <t>許可</t>
  </si>
  <si>
    <t>出境</t>
  </si>
  <si>
    <t>入境</t>
  </si>
  <si>
    <t xml:space="preserve"> 健檢醫美</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</si>
  <si>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</si>
  <si>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</si>
  <si>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</si>
  <si>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</si>
  <si>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</si>
  <si>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</si>
  <si>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</si>
  <si>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</si>
  <si>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</si>
  <si>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</si>
  <si>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</si>
  <si>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</si>
  <si>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</si>
  <si>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</si>
  <si>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</si>
  <si>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</si>
  <si>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演講</t>
  </si>
  <si>
    <t>商務研習、受訓</t>
  </si>
  <si>
    <t>履約活動</t>
  </si>
  <si>
    <t>跨國企業內部調動服務</t>
  </si>
  <si>
    <t>短期商務活動交流</t>
  </si>
  <si>
    <t>陪同來臺(一)跨國</t>
  </si>
  <si>
    <t>陪同來臺(三)</t>
  </si>
  <si>
    <t>商務交流合計</t>
  </si>
  <si>
    <t>觀
光</t>
  </si>
  <si>
    <t xml:space="preserve">  個人旅遊</t>
  </si>
  <si>
    <t xml:space="preserve">  一類觀光</t>
  </si>
  <si>
    <t xml:space="preserve">  二類觀光</t>
  </si>
  <si>
    <t xml:space="preserve">  三類觀光</t>
  </si>
  <si>
    <t xml:space="preserve">  觀光合計</t>
  </si>
  <si>
    <t xml:space="preserve">  小三通(往來金、馬、澎)</t>
  </si>
  <si>
    <t xml:space="preserve">  其他</t>
  </si>
  <si>
    <t xml:space="preserve">  總計</t>
  </si>
  <si>
    <t>統計區間：103年1月1日至103年12月31日止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</si>
</sst>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Red]&quot;(&quot;#,##0&quot;)&quot;"/>
  </numFmts>
  <fonts count="65">
    <font>
      <sz val="12"/>
      <color rgb="FF000000"/>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18"/>
      <color indexed="8"/>
      <name val="新細明體"/>
      <family val="1"/>
    </font>
    <font>
      <b/>
      <sz val="14"/>
      <color indexed="10"/>
      <name val="新細明體"/>
      <family val="1"/>
    </font>
    <font>
      <b/>
      <sz val="14"/>
      <color indexed="8"/>
      <name val="新細明體"/>
      <family val="1"/>
    </font>
    <font>
      <sz val="13"/>
      <color indexed="8"/>
      <name val="新細明體"/>
      <family val="1"/>
    </font>
    <font>
      <sz val="11"/>
      <color indexed="48"/>
      <name val="新細明體"/>
      <family val="1"/>
    </font>
    <font>
      <sz val="11"/>
      <color indexed="12"/>
      <name val="新細明體"/>
      <family val="1"/>
    </font>
    <font>
      <sz val="10"/>
      <color indexed="8"/>
      <name val="移民署宋體0字面"/>
      <family val="3"/>
    </font>
    <font>
      <sz val="9"/>
      <name val="新細明體"/>
      <family val="1"/>
    </font>
    <font>
      <b/>
      <sz val="18"/>
      <color indexed="8"/>
      <name val="細明體"/>
      <family val="3"/>
    </font>
    <font>
      <sz val="12"/>
      <color indexed="8"/>
      <name val="細明體"/>
      <family val="3"/>
    </font>
    <font>
      <b/>
      <sz val="12"/>
      <color indexed="8"/>
      <name val="細明體"/>
      <family val="3"/>
    </font>
    <font>
      <sz val="10"/>
      <color indexed="8"/>
      <name val="新細明體"/>
      <family val="1"/>
    </font>
    <font>
      <b/>
      <sz val="10"/>
      <color indexed="8"/>
      <name val="新細明體"/>
      <family val="1"/>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新細明體"/>
      <family val="1"/>
    </font>
    <font>
      <b/>
      <sz val="14"/>
      <color rgb="FF000000"/>
      <name val="新細明體"/>
      <family val="1"/>
    </font>
    <font>
      <b/>
      <sz val="12"/>
      <color rgb="FF000000"/>
      <name val="新細明體"/>
      <family val="1"/>
    </font>
    <font>
      <sz val="13"/>
      <color rgb="FF000000"/>
      <name val="新細明體"/>
      <family val="1"/>
    </font>
    <font>
      <sz val="11"/>
      <color rgb="FF3366FF"/>
      <name val="新細明體"/>
      <family val="1"/>
    </font>
    <font>
      <sz val="11"/>
      <color rgb="FF0000FF"/>
      <name val="新細明體"/>
      <family val="1"/>
    </font>
    <font>
      <sz val="10"/>
      <color rgb="FF000000"/>
      <name val="移民署宋體0字面"/>
      <family val="3"/>
    </font>
    <font>
      <b/>
      <sz val="18"/>
      <color rgb="FF000000"/>
      <name val="新細明體"/>
      <family val="1"/>
    </font>
    <font>
      <sz val="12"/>
      <color rgb="FF000000"/>
      <name val="細明體"/>
      <family val="3"/>
    </font>
    <font>
      <sz val="10"/>
      <color rgb="FF000000"/>
      <name val="新細明體"/>
      <family val="1"/>
    </font>
    <font>
      <b/>
      <sz val="10"/>
      <color rgb="FF000000"/>
      <name val="新細明體"/>
      <family val="1"/>
    </font>
    <font>
      <b/>
      <sz val="12"/>
      <color rgb="FF000000"/>
      <name val="細明體"/>
      <family val="3"/>
    </font>
    <font>
      <b/>
      <sz val="18"/>
      <color rgb="FF000000"/>
      <name val="細明體"/>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C0C0C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double">
        <color rgb="FF000000"/>
      </left>
      <right style="thin">
        <color rgb="FF000000"/>
      </right>
      <top style="thin">
        <color rgb="FF000000"/>
      </top>
      <bottom style="thin">
        <color rgb="FF000000"/>
      </bottom>
    </border>
    <border>
      <left/>
      <right style="double">
        <color rgb="FF000000"/>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thin">
        <color rgb="FF000000"/>
      </left>
      <right style="double">
        <color rgb="FF000000"/>
      </right>
      <top style="thin">
        <color rgb="FF000000"/>
      </top>
      <bottom style="thin">
        <color rgb="FF000000"/>
      </bottom>
    </border>
    <border diagonalDown="1">
      <left style="thin">
        <color rgb="FF000000"/>
      </left>
      <right style="thin">
        <color rgb="FF000000"/>
      </right>
      <top style="thin">
        <color rgb="FF000000"/>
      </top>
      <bottom style="thin">
        <color rgb="FF000000"/>
      </bottom>
      <diagonal style="thin">
        <color rgb="FF000000"/>
      </diagonal>
    </border>
    <border>
      <left style="double">
        <color rgb="FF000000"/>
      </left>
      <right style="double">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style="thin">
        <color rgb="FF000000"/>
      </left>
      <right style="thin">
        <color rgb="FF000000"/>
      </right>
      <top style="double">
        <color rgb="FF000000"/>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double">
        <color rgb="FF000000"/>
      </bottom>
    </border>
    <border>
      <left style="thin">
        <color rgb="FF000000"/>
      </left>
      <right/>
      <top style="thin">
        <color rgb="FF000000"/>
      </top>
      <bottom/>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35" fillId="0" borderId="0" applyFont="0" applyFill="0" applyBorder="0" applyAlignment="0" applyProtection="0"/>
    <xf numFmtId="41" fontId="35"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5" fillId="0" borderId="0" applyFont="0" applyFill="0" applyBorder="0" applyAlignment="0" applyProtection="0"/>
    <xf numFmtId="0" fontId="40" fillId="22" borderId="2"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1" fillId="0" borderId="3" applyNumberFormat="0" applyFill="0" applyAlignment="0" applyProtection="0"/>
    <xf numFmtId="0" fontId="35"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84">
    <xf numFmtId="0" fontId="0" fillId="0" borderId="0" xfId="0" applyAlignment="1">
      <alignment/>
    </xf>
    <xf numFmtId="0" fontId="0" fillId="0" borderId="0" xfId="0" applyAlignment="1">
      <alignment vertical="center"/>
    </xf>
    <xf numFmtId="0" fontId="52" fillId="0" borderId="0" xfId="0" applyFont="1" applyAlignment="1">
      <alignment/>
    </xf>
    <xf numFmtId="0" fontId="53" fillId="0" borderId="0" xfId="0" applyFont="1" applyAlignment="1">
      <alignment horizontal="center" vertical="center" wrapText="1"/>
    </xf>
    <xf numFmtId="0" fontId="54" fillId="0" borderId="10" xfId="0" applyFont="1" applyBorder="1" applyAlignment="1">
      <alignment horizontal="center"/>
    </xf>
    <xf numFmtId="0" fontId="54" fillId="0" borderId="11" xfId="0" applyFont="1" applyBorder="1" applyAlignment="1">
      <alignment horizontal="center"/>
    </xf>
    <xf numFmtId="0" fontId="54" fillId="0" borderId="12" xfId="0" applyFont="1" applyBorder="1" applyAlignment="1">
      <alignment horizontal="center"/>
    </xf>
    <xf numFmtId="0" fontId="54" fillId="0" borderId="13" xfId="0" applyFont="1" applyBorder="1" applyAlignment="1">
      <alignment horizontal="center"/>
    </xf>
    <xf numFmtId="0" fontId="54" fillId="0" borderId="14" xfId="0" applyFont="1" applyBorder="1" applyAlignment="1">
      <alignment horizontal="center"/>
    </xf>
    <xf numFmtId="0" fontId="55" fillId="0" borderId="10" xfId="0" applyFont="1" applyBorder="1" applyAlignment="1">
      <alignment horizontal="center" vertical="center"/>
    </xf>
    <xf numFmtId="176" fontId="55" fillId="0" borderId="10" xfId="0" applyNumberFormat="1" applyFont="1" applyBorder="1" applyAlignment="1">
      <alignment vertical="center"/>
    </xf>
    <xf numFmtId="176" fontId="55" fillId="0" borderId="11" xfId="0" applyNumberFormat="1" applyFont="1" applyBorder="1" applyAlignment="1">
      <alignment vertical="center"/>
    </xf>
    <xf numFmtId="176" fontId="55" fillId="0" borderId="12" xfId="0" applyNumberFormat="1" applyFont="1" applyBorder="1" applyAlignment="1">
      <alignment vertical="center"/>
    </xf>
    <xf numFmtId="176" fontId="55" fillId="0" borderId="13" xfId="0" applyNumberFormat="1" applyFont="1" applyBorder="1" applyAlignment="1">
      <alignment vertical="center"/>
    </xf>
    <xf numFmtId="176" fontId="55" fillId="0" borderId="14" xfId="0" applyNumberFormat="1" applyFont="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176" fontId="57" fillId="0" borderId="10" xfId="0" applyNumberFormat="1" applyFont="1" applyBorder="1" applyAlignment="1">
      <alignment vertical="center"/>
    </xf>
    <xf numFmtId="176" fontId="57" fillId="0" borderId="11" xfId="0" applyNumberFormat="1" applyFont="1" applyBorder="1" applyAlignment="1">
      <alignment vertical="center"/>
    </xf>
    <xf numFmtId="176" fontId="56" fillId="0" borderId="10" xfId="0" applyNumberFormat="1" applyFont="1" applyBorder="1" applyAlignment="1">
      <alignment vertical="center"/>
    </xf>
    <xf numFmtId="176" fontId="56" fillId="0" borderId="12" xfId="0" applyNumberFormat="1" applyFont="1" applyBorder="1" applyAlignment="1">
      <alignment vertical="center"/>
    </xf>
    <xf numFmtId="176" fontId="56" fillId="0" borderId="11" xfId="0" applyNumberFormat="1" applyFont="1" applyBorder="1" applyAlignment="1">
      <alignment vertical="center"/>
    </xf>
    <xf numFmtId="176" fontId="56" fillId="0" borderId="13" xfId="0" applyNumberFormat="1" applyFont="1" applyBorder="1" applyAlignment="1">
      <alignment vertical="center"/>
    </xf>
    <xf numFmtId="176" fontId="56" fillId="0" borderId="14" xfId="0" applyNumberFormat="1" applyFont="1" applyBorder="1" applyAlignment="1">
      <alignment vertical="center"/>
    </xf>
    <xf numFmtId="0" fontId="56" fillId="0" borderId="0" xfId="0" applyFont="1" applyAlignment="1">
      <alignment vertical="center"/>
    </xf>
    <xf numFmtId="176" fontId="55" fillId="0" borderId="15" xfId="0" applyNumberFormat="1" applyFont="1" applyBorder="1" applyAlignment="1">
      <alignment vertical="center"/>
    </xf>
    <xf numFmtId="176" fontId="56" fillId="0" borderId="15" xfId="0" applyNumberFormat="1" applyFont="1" applyBorder="1" applyAlignment="1">
      <alignment vertical="center"/>
    </xf>
    <xf numFmtId="0" fontId="54" fillId="0" borderId="16" xfId="0" applyFont="1" applyBorder="1" applyAlignment="1">
      <alignment horizontal="center"/>
    </xf>
    <xf numFmtId="176" fontId="55" fillId="0" borderId="16" xfId="0" applyNumberFormat="1" applyFont="1" applyBorder="1" applyAlignment="1">
      <alignment vertical="center"/>
    </xf>
    <xf numFmtId="176" fontId="56" fillId="0" borderId="16" xfId="0" applyNumberFormat="1" applyFont="1" applyBorder="1" applyAlignment="1">
      <alignment vertical="center"/>
    </xf>
    <xf numFmtId="3" fontId="58" fillId="33" borderId="10" xfId="0" applyNumberFormat="1" applyFont="1" applyFill="1" applyBorder="1" applyAlignment="1" applyProtection="1">
      <alignment horizontal="right" vertical="center" wrapText="1"/>
      <protection/>
    </xf>
    <xf numFmtId="0" fontId="59" fillId="0" borderId="0" xfId="0" applyFont="1" applyAlignment="1">
      <alignment horizontal="center" vertical="center"/>
    </xf>
    <xf numFmtId="0" fontId="0" fillId="0" borderId="17" xfId="0" applyFill="1" applyBorder="1" applyAlignment="1">
      <alignment vertical="center" wrapText="1"/>
    </xf>
    <xf numFmtId="0" fontId="53" fillId="0" borderId="10"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60" fillId="0" borderId="0" xfId="0" applyFont="1" applyAlignment="1">
      <alignment/>
    </xf>
    <xf numFmtId="0" fontId="60" fillId="33" borderId="0" xfId="0" applyFont="1" applyFill="1" applyAlignment="1" applyProtection="1">
      <alignment horizontal="left" vertical="top"/>
      <protection/>
    </xf>
    <xf numFmtId="0" fontId="60" fillId="33" borderId="0" xfId="0" applyFont="1" applyFill="1" applyAlignment="1" applyProtection="1">
      <alignment horizontal="left" vertical="center"/>
      <protection/>
    </xf>
    <xf numFmtId="0" fontId="60" fillId="33" borderId="0" xfId="0" applyFont="1" applyFill="1" applyAlignment="1" applyProtection="1">
      <alignment horizontal="right" vertical="center"/>
      <protection/>
    </xf>
    <xf numFmtId="0" fontId="60" fillId="33" borderId="0" xfId="0" applyFont="1" applyFill="1" applyAlignment="1" applyProtection="1">
      <alignment horizontal="left" vertical="top" wrapText="1"/>
      <protection/>
    </xf>
    <xf numFmtId="0" fontId="0" fillId="33" borderId="10" xfId="0" applyFont="1" applyFill="1" applyBorder="1" applyAlignment="1" applyProtection="1">
      <alignment horizontal="center" vertical="center" wrapText="1"/>
      <protection/>
    </xf>
    <xf numFmtId="176" fontId="54" fillId="33" borderId="19" xfId="0" applyNumberFormat="1" applyFont="1" applyFill="1" applyBorder="1" applyAlignment="1" applyProtection="1">
      <alignment horizontal="right" vertical="center" wrapText="1"/>
      <protection/>
    </xf>
    <xf numFmtId="0" fontId="0" fillId="33" borderId="20" xfId="0" applyFont="1" applyFill="1" applyBorder="1" applyAlignment="1" applyProtection="1">
      <alignment horizontal="left" vertical="center" wrapText="1"/>
      <protection/>
    </xf>
    <xf numFmtId="176" fontId="61" fillId="0" borderId="20" xfId="0" applyNumberFormat="1" applyFont="1" applyBorder="1" applyAlignment="1">
      <alignment/>
    </xf>
    <xf numFmtId="0" fontId="0" fillId="33" borderId="10" xfId="0" applyFont="1" applyFill="1" applyBorder="1" applyAlignment="1" applyProtection="1">
      <alignment horizontal="left" vertical="center" wrapText="1"/>
      <protection/>
    </xf>
    <xf numFmtId="176" fontId="61" fillId="0" borderId="10" xfId="0" applyNumberFormat="1" applyFont="1" applyBorder="1" applyAlignment="1">
      <alignment/>
    </xf>
    <xf numFmtId="176" fontId="62" fillId="0" borderId="21" xfId="0" applyNumberFormat="1" applyFont="1" applyBorder="1" applyAlignment="1">
      <alignment/>
    </xf>
    <xf numFmtId="176" fontId="61" fillId="0" borderId="22" xfId="0" applyNumberFormat="1" applyFont="1" applyBorder="1" applyAlignment="1">
      <alignment/>
    </xf>
    <xf numFmtId="176" fontId="62" fillId="0" borderId="19" xfId="0" applyNumberFormat="1" applyFont="1" applyBorder="1" applyAlignment="1">
      <alignment/>
    </xf>
    <xf numFmtId="0" fontId="63" fillId="0" borderId="0" xfId="0" applyFont="1" applyAlignment="1">
      <alignment/>
    </xf>
    <xf numFmtId="176" fontId="62" fillId="34" borderId="10" xfId="0" applyNumberFormat="1" applyFont="1" applyFill="1" applyBorder="1" applyAlignment="1">
      <alignment/>
    </xf>
    <xf numFmtId="0" fontId="60" fillId="33" borderId="23" xfId="0" applyFont="1" applyFill="1" applyBorder="1" applyAlignment="1" applyProtection="1">
      <alignment horizontal="center" vertical="center" wrapText="1"/>
      <protection/>
    </xf>
    <xf numFmtId="3" fontId="60" fillId="33" borderId="23" xfId="0" applyNumberFormat="1" applyFont="1" applyFill="1" applyBorder="1" applyAlignment="1" applyProtection="1">
      <alignment horizontal="right" vertical="center" wrapText="1"/>
      <protection/>
    </xf>
    <xf numFmtId="3" fontId="60" fillId="33" borderId="0" xfId="0" applyNumberFormat="1" applyFont="1" applyFill="1" applyAlignment="1" applyProtection="1">
      <alignment horizontal="right" vertical="center" wrapText="1"/>
      <protection/>
    </xf>
    <xf numFmtId="0" fontId="60" fillId="33" borderId="0" xfId="0" applyFont="1" applyFill="1" applyAlignment="1" applyProtection="1">
      <alignment horizontal="left" vertical="center" wrapText="1"/>
      <protection/>
    </xf>
    <xf numFmtId="0" fontId="60" fillId="0" borderId="0" xfId="0" applyFont="1" applyAlignment="1">
      <alignment horizontal="left" wrapText="1"/>
    </xf>
    <xf numFmtId="3" fontId="60" fillId="0" borderId="0" xfId="0" applyNumberFormat="1" applyFont="1" applyAlignment="1">
      <alignment/>
    </xf>
    <xf numFmtId="0" fontId="64" fillId="33" borderId="0" xfId="0" applyFont="1" applyFill="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wrapText="1"/>
      <protection/>
    </xf>
    <xf numFmtId="0" fontId="63" fillId="0" borderId="20" xfId="0" applyFont="1" applyFill="1" applyBorder="1" applyAlignment="1">
      <alignment vertical="center" textRotation="255"/>
    </xf>
    <xf numFmtId="0" fontId="0" fillId="33" borderId="20"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63" fillId="0" borderId="21" xfId="0" applyFont="1" applyFill="1" applyBorder="1" applyAlignment="1">
      <alignment vertical="center" textRotation="255"/>
    </xf>
    <xf numFmtId="0" fontId="54" fillId="33" borderId="24" xfId="0" applyFont="1" applyFill="1" applyBorder="1" applyAlignment="1" applyProtection="1">
      <alignment horizontal="center" vertical="center" wrapText="1"/>
      <protection/>
    </xf>
    <xf numFmtId="0" fontId="54" fillId="34" borderId="10" xfId="0" applyFont="1" applyFill="1" applyBorder="1" applyAlignment="1" applyProtection="1">
      <alignment horizontal="left" vertical="center" wrapText="1"/>
      <protection/>
    </xf>
    <xf numFmtId="0" fontId="0" fillId="33" borderId="0" xfId="0" applyFill="1" applyAlignment="1">
      <alignment/>
    </xf>
    <xf numFmtId="0" fontId="0" fillId="33" borderId="25" xfId="0" applyFont="1" applyFill="1" applyBorder="1" applyAlignment="1" applyProtection="1">
      <alignment horizontal="left" vertical="center" wrapText="1"/>
      <protection/>
    </xf>
    <xf numFmtId="176" fontId="0" fillId="0" borderId="20" xfId="0" applyNumberFormat="1" applyBorder="1" applyAlignment="1">
      <alignment/>
    </xf>
    <xf numFmtId="0" fontId="0" fillId="33" borderId="11" xfId="0" applyFont="1" applyFill="1" applyBorder="1" applyAlignment="1" applyProtection="1">
      <alignment horizontal="left" vertical="center" wrapText="1"/>
      <protection/>
    </xf>
    <xf numFmtId="176" fontId="0" fillId="0" borderId="10" xfId="0" applyNumberFormat="1" applyBorder="1" applyAlignment="1">
      <alignment/>
    </xf>
    <xf numFmtId="0" fontId="54" fillId="33" borderId="26" xfId="0" applyFont="1" applyFill="1" applyBorder="1" applyAlignment="1" applyProtection="1">
      <alignment horizontal="center" vertical="center" wrapText="1"/>
      <protection/>
    </xf>
    <xf numFmtId="176" fontId="54" fillId="0" borderId="21" xfId="0" applyNumberFormat="1" applyFont="1" applyBorder="1" applyAlignment="1">
      <alignment/>
    </xf>
    <xf numFmtId="0" fontId="0" fillId="33" borderId="22" xfId="0" applyFont="1" applyFill="1" applyBorder="1" applyAlignment="1" applyProtection="1">
      <alignment horizontal="left" vertical="center" wrapText="1"/>
      <protection/>
    </xf>
    <xf numFmtId="176" fontId="0" fillId="0" borderId="22" xfId="0" applyNumberFormat="1" applyBorder="1" applyAlignment="1">
      <alignment/>
    </xf>
    <xf numFmtId="0" fontId="54" fillId="33" borderId="27" xfId="0" applyFont="1" applyFill="1" applyBorder="1" applyAlignment="1" applyProtection="1">
      <alignment horizontal="center" vertical="center" wrapText="1"/>
      <protection/>
    </xf>
    <xf numFmtId="176" fontId="54" fillId="0" borderId="19" xfId="0" applyNumberFormat="1" applyFont="1" applyBorder="1" applyAlignment="1">
      <alignment/>
    </xf>
    <xf numFmtId="176" fontId="54" fillId="0" borderId="22" xfId="0" applyNumberFormat="1" applyFont="1" applyBorder="1" applyAlignment="1">
      <alignment/>
    </xf>
    <xf numFmtId="176" fontId="54" fillId="0" borderId="10" xfId="0" applyNumberFormat="1" applyFont="1" applyBorder="1" applyAlignment="1">
      <alignment/>
    </xf>
    <xf numFmtId="176" fontId="54" fillId="34" borderId="10" xfId="0" applyNumberFormat="1" applyFont="1" applyFill="1" applyBorder="1" applyAlignment="1">
      <alignment/>
    </xf>
    <xf numFmtId="0" fontId="54" fillId="33" borderId="20" xfId="0" applyFont="1" applyFill="1" applyBorder="1" applyAlignment="1" applyProtection="1">
      <alignment horizontal="left" vertical="center" wrapText="1"/>
      <protection/>
    </xf>
    <xf numFmtId="0" fontId="54" fillId="33" borderId="10" xfId="0" applyFont="1" applyFill="1" applyBorder="1" applyAlignment="1" applyProtection="1">
      <alignment horizontal="lef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62</xdr:row>
      <xdr:rowOff>238125</xdr:rowOff>
    </xdr:from>
    <xdr:ext cx="10610850" cy="4295775"/>
    <xdr:sp>
      <xdr:nvSpPr>
        <xdr:cNvPr id="1" name="Text Box 8"/>
        <xdr:cNvSpPr txBox="1">
          <a:spLocks noChangeArrowheads="1"/>
        </xdr:cNvSpPr>
      </xdr:nvSpPr>
      <xdr:spPr>
        <a:xfrm>
          <a:off x="676275" y="6915150"/>
          <a:ext cx="10610850" cy="42957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tint val="0"/>
                  <a:alpha val="0"/>
                </a:srgbClr>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日至月底之事實為準。</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年滿</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同</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申</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tint val="0"/>
                  <a:alpha val="0"/>
                </a:srgbClr>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第一類：大陸地區人民符合以下其中一項資格者</a:t>
          </a:r>
          <a:r>
            <a:rPr lang="en-US" cap="none" sz="1200" b="0" i="0" u="none" baseline="0">
              <a:solidFill>
                <a:srgbClr val="000000">
                  <a:tint val="0"/>
                  <a:alpha val="0"/>
                </a:srgbClr>
              </a:solidFill>
              <a:latin typeface="新細明體"/>
              <a:ea typeface="新細明體"/>
              <a:cs typeface="新細明體"/>
            </a:rPr>
            <a:t> ( </a:t>
          </a:r>
          <a:r>
            <a:rPr lang="en-US" cap="none" sz="1200" b="0" i="0" u="none" baseline="0">
              <a:solidFill>
                <a:srgbClr val="000000">
                  <a:tint val="0"/>
                  <a:alpha val="0"/>
                </a:srgbClr>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tint val="0"/>
                  <a:alpha val="0"/>
                </a:srgbClr>
              </a:solidFill>
              <a:latin typeface="新細明體"/>
              <a:ea typeface="新細明體"/>
              <a:cs typeface="新細明體"/>
            </a:rPr>
            <a:t>款</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，得申請來臺觀光：</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tint val="0"/>
                  <a:alpha val="0"/>
                </a:srgbClr>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其他經大陸地區機關</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年修正「大陸地區人民來臺從事觀光活動許可辦</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tint val="0"/>
                  <a:alpha val="0"/>
                </a:srgbClr>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項</a:t>
          </a:r>
          <a:r>
            <a:rPr lang="en-US" cap="none" sz="1200" b="0" i="0" u="none" baseline="0">
              <a:solidFill>
                <a:srgbClr val="000000">
                  <a:tint val="0"/>
                  <a:alpha val="0"/>
                </a:srgbClr>
              </a:solidFill>
              <a:latin typeface="新細明體"/>
              <a:ea typeface="新細明體"/>
              <a:cs typeface="新細明體"/>
            </a:rPr>
            <a:t>各</a:t>
          </a:r>
          <a:r>
            <a:rPr lang="en-US" cap="none" sz="1200" b="0" i="0" u="none" baseline="0">
              <a:solidFill>
                <a:srgbClr val="000000">
                  <a:tint val="0"/>
                  <a:alpha val="0"/>
                </a:srgbClr>
              </a:solidFill>
              <a:latin typeface="新細明體"/>
              <a:ea typeface="新細明體"/>
              <a:cs typeface="新細明體"/>
            </a:rPr>
            <a:t>款之事實，經由「小</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三通」往來兩岸者。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其直系血親及配偶得同時申請。</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38</xdr:row>
      <xdr:rowOff>9525</xdr:rowOff>
    </xdr:from>
    <xdr:ext cx="11201400" cy="2124075"/>
    <xdr:sp>
      <xdr:nvSpPr>
        <xdr:cNvPr id="1" name="Text Box 2"/>
        <xdr:cNvSpPr txBox="1">
          <a:spLocks noChangeArrowheads="1"/>
        </xdr:cNvSpPr>
      </xdr:nvSpPr>
      <xdr:spPr>
        <a:xfrm>
          <a:off x="409575" y="9096375"/>
          <a:ext cx="11201400" cy="2124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41</xdr:row>
      <xdr:rowOff>104775</xdr:rowOff>
    </xdr:from>
    <xdr:ext cx="5419725" cy="514350"/>
    <xdr:sp>
      <xdr:nvSpPr>
        <xdr:cNvPr id="1" name="Text Box 1"/>
        <xdr:cNvSpPr>
          <a:spLocks/>
        </xdr:cNvSpPr>
      </xdr:nvSpPr>
      <xdr:spPr>
        <a:xfrm>
          <a:off x="3676650" y="12106275"/>
          <a:ext cx="5419725" cy="514350"/>
        </a:xfrm>
        <a:prstGeom prst="rect">
          <a:avLst/>
        </a:prstGeom>
        <a:noFill/>
        <a:ln w="9525" cmpd="sng">
          <a:noFill/>
        </a:ln>
      </xdr:spPr>
      <xdr:txBody>
        <a:bodyPr vertOverflow="clip" wrap="square" lIns="0" tIns="0" rIns="0" bIns="0"/>
        <a:p>
          <a:pPr algn="l">
            <a:defRPr/>
          </a:pPr>
          <a:r>
            <a:rPr lang="en-US" cap="none" u="none" baseline="0">
              <a:latin typeface="新細明體"/>
              <a:ea typeface="新細明體"/>
              <a:cs typeface="新細明體"/>
            </a:rPr>
            <a:t/>
          </a:r>
        </a:p>
      </xdr:txBody>
    </xdr:sp>
    <xdr:clientData/>
  </xdr:oneCellAnchor>
  <xdr:oneCellAnchor>
    <xdr:from>
      <xdr:col>1</xdr:col>
      <xdr:colOff>0</xdr:colOff>
      <xdr:row>38</xdr:row>
      <xdr:rowOff>9525</xdr:rowOff>
    </xdr:from>
    <xdr:ext cx="10934700" cy="2047875"/>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3549&#20043;&#27284;&#26696;\003&#32113;&#35336;&#26989;&#21209;\0-&#20633;&#24536;&#37636;\104&#24180;&#20633;&#24536;&#37636;\(&#35336;&#31639;&#27284;)&#22823;&#38520;&#22320;&#21312;&#20154;&#27665;&#36914;&#20837;&#33274;&#28771;&#22320;&#21312;&#21508;&#39006;&#20132;&#27969;&#20154;&#25976;&#32113;&#35336;&#34920;104&#24180;&#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4.1"/>
      <sheetName val="104.2"/>
      <sheetName val="104.3"/>
      <sheetName val="104.4"/>
      <sheetName val="104.5"/>
      <sheetName val="104.6"/>
      <sheetName val="104.7"/>
      <sheetName val="104.8"/>
      <sheetName val="104.9"/>
      <sheetName val="104.10"/>
      <sheetName val="104.11"/>
      <sheetName val="104.12"/>
      <sheetName val="104年度(全)-公式"/>
      <sheetName val="104年度(全)--值"/>
      <sheetName val="網路統計表"/>
    </sheetNames>
    <sheetDataSet>
      <sheetData sheetId="12">
        <row r="2">
          <cell r="K2" t="str">
            <v>統計區間：104年1月1日~11月30日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Y63"/>
  <sheetViews>
    <sheetView tabSelected="1" zoomScalePageLayoutView="0" workbookViewId="0" topLeftCell="A1">
      <selection activeCell="A1" sqref="A1:Y1"/>
    </sheetView>
  </sheetViews>
  <sheetFormatPr defaultColWidth="9.00390625" defaultRowHeight="16.5"/>
  <cols>
    <col min="1" max="1" width="9.00390625" style="0" customWidth="1"/>
    <col min="2" max="10" width="9.125" style="0"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 min="26" max="26" width="9.00390625" style="0" customWidth="1"/>
  </cols>
  <sheetData>
    <row r="1" spans="1:25" s="1" customFormat="1" ht="33.75" customHeight="1">
      <c r="A1" s="31" t="s">
        <v>0</v>
      </c>
      <c r="B1" s="31"/>
      <c r="C1" s="31"/>
      <c r="D1" s="31"/>
      <c r="E1" s="31"/>
      <c r="F1" s="31"/>
      <c r="G1" s="31"/>
      <c r="H1" s="31"/>
      <c r="I1" s="31"/>
      <c r="J1" s="31"/>
      <c r="K1" s="31"/>
      <c r="L1" s="31"/>
      <c r="M1" s="31"/>
      <c r="N1" s="31"/>
      <c r="O1" s="31"/>
      <c r="P1" s="31"/>
      <c r="Q1" s="31"/>
      <c r="R1" s="31"/>
      <c r="S1" s="31"/>
      <c r="T1" s="31"/>
      <c r="U1" s="31"/>
      <c r="V1" s="31"/>
      <c r="W1" s="31"/>
      <c r="X1" s="31"/>
      <c r="Y1" s="31"/>
    </row>
    <row r="2" spans="2:23" ht="29.25" customHeight="1">
      <c r="B2" s="2" t="s">
        <v>1</v>
      </c>
      <c r="W2" t="s">
        <v>2</v>
      </c>
    </row>
    <row r="3" spans="1:25" s="3" customFormat="1" ht="25.5" customHeight="1">
      <c r="A3" s="32" t="s">
        <v>3</v>
      </c>
      <c r="B3" s="33" t="s">
        <v>4</v>
      </c>
      <c r="C3" s="33"/>
      <c r="D3" s="33"/>
      <c r="E3" s="33" t="s">
        <v>5</v>
      </c>
      <c r="F3" s="33"/>
      <c r="G3" s="33"/>
      <c r="H3" s="34" t="s">
        <v>6</v>
      </c>
      <c r="I3" s="34"/>
      <c r="J3" s="34"/>
      <c r="K3" s="35" t="s">
        <v>7</v>
      </c>
      <c r="L3" s="35"/>
      <c r="M3" s="35"/>
      <c r="N3" s="35"/>
      <c r="O3" s="35"/>
      <c r="P3" s="35"/>
      <c r="Q3" s="35"/>
      <c r="R3" s="35"/>
      <c r="S3" s="35"/>
      <c r="T3" s="35"/>
      <c r="U3" s="35"/>
      <c r="V3" s="35"/>
      <c r="W3" s="36" t="s">
        <v>8</v>
      </c>
      <c r="X3" s="36"/>
      <c r="Y3" s="36"/>
    </row>
    <row r="4" spans="1:25" s="3" customFormat="1" ht="19.5" customHeight="1">
      <c r="A4" s="32"/>
      <c r="B4" s="33"/>
      <c r="C4" s="33"/>
      <c r="D4" s="33"/>
      <c r="E4" s="33"/>
      <c r="F4" s="33"/>
      <c r="G4" s="33"/>
      <c r="H4" s="34"/>
      <c r="I4" s="34"/>
      <c r="J4" s="34"/>
      <c r="K4" s="36" t="s">
        <v>9</v>
      </c>
      <c r="L4" s="36"/>
      <c r="M4" s="36"/>
      <c r="N4" s="33" t="s">
        <v>10</v>
      </c>
      <c r="O4" s="33"/>
      <c r="P4" s="33"/>
      <c r="Q4" s="33" t="s">
        <v>11</v>
      </c>
      <c r="R4" s="33"/>
      <c r="S4" s="33"/>
      <c r="T4" s="34" t="s">
        <v>12</v>
      </c>
      <c r="U4" s="34"/>
      <c r="V4" s="34"/>
      <c r="W4" s="36"/>
      <c r="X4" s="36"/>
      <c r="Y4" s="36"/>
    </row>
    <row r="5" spans="1:25" ht="16.5">
      <c r="A5" s="32"/>
      <c r="B5" s="4" t="s">
        <v>13</v>
      </c>
      <c r="C5" s="5" t="s">
        <v>14</v>
      </c>
      <c r="D5" s="5" t="s">
        <v>15</v>
      </c>
      <c r="E5" s="4" t="s">
        <v>13</v>
      </c>
      <c r="F5" s="4" t="s">
        <v>14</v>
      </c>
      <c r="G5" s="4" t="s">
        <v>15</v>
      </c>
      <c r="H5" s="4" t="s">
        <v>13</v>
      </c>
      <c r="I5" s="4" t="s">
        <v>14</v>
      </c>
      <c r="J5" s="4" t="s">
        <v>15</v>
      </c>
      <c r="K5" s="6" t="s">
        <v>13</v>
      </c>
      <c r="L5" s="4" t="s">
        <v>14</v>
      </c>
      <c r="M5" s="4" t="s">
        <v>15</v>
      </c>
      <c r="N5" s="4" t="s">
        <v>13</v>
      </c>
      <c r="O5" s="4" t="s">
        <v>14</v>
      </c>
      <c r="P5" s="4" t="s">
        <v>15</v>
      </c>
      <c r="Q5" s="4" t="s">
        <v>13</v>
      </c>
      <c r="R5" s="4" t="s">
        <v>14</v>
      </c>
      <c r="S5" s="4" t="s">
        <v>15</v>
      </c>
      <c r="T5" s="4" t="s">
        <v>13</v>
      </c>
      <c r="U5" s="4" t="s">
        <v>14</v>
      </c>
      <c r="V5" s="7" t="s">
        <v>15</v>
      </c>
      <c r="W5" s="8" t="s">
        <v>13</v>
      </c>
      <c r="X5" s="4" t="s">
        <v>14</v>
      </c>
      <c r="Y5" s="8" t="s">
        <v>15</v>
      </c>
    </row>
    <row r="6" spans="1:25" s="15" customFormat="1" ht="24" customHeight="1">
      <c r="A6" s="9" t="s">
        <v>16</v>
      </c>
      <c r="B6" s="10">
        <f aca="true" t="shared" si="0" ref="B6:Y6">SUM(B7:B18)</f>
        <v>19643</v>
      </c>
      <c r="C6" s="11">
        <f t="shared" si="0"/>
        <v>34790</v>
      </c>
      <c r="D6" s="11">
        <f t="shared" si="0"/>
        <v>54433</v>
      </c>
      <c r="E6" s="10">
        <f t="shared" si="0"/>
        <v>89800</v>
      </c>
      <c r="F6" s="10">
        <f t="shared" si="0"/>
        <v>64999</v>
      </c>
      <c r="G6" s="10">
        <f t="shared" si="0"/>
        <v>154799</v>
      </c>
      <c r="H6" s="10">
        <f t="shared" si="0"/>
        <v>73353</v>
      </c>
      <c r="I6" s="10">
        <f t="shared" si="0"/>
        <v>38642</v>
      </c>
      <c r="J6" s="10">
        <f t="shared" si="0"/>
        <v>111995</v>
      </c>
      <c r="K6" s="12">
        <f t="shared" si="0"/>
        <v>1297346</v>
      </c>
      <c r="L6" s="11">
        <f t="shared" si="0"/>
        <v>2030878</v>
      </c>
      <c r="M6" s="10">
        <f t="shared" si="0"/>
        <v>3328224</v>
      </c>
      <c r="N6" s="10">
        <f t="shared" si="0"/>
        <v>812726</v>
      </c>
      <c r="O6" s="10">
        <f t="shared" si="0"/>
        <v>1260294</v>
      </c>
      <c r="P6" s="10">
        <f t="shared" si="0"/>
        <v>2073020</v>
      </c>
      <c r="Q6" s="10">
        <f t="shared" si="0"/>
        <v>24019</v>
      </c>
      <c r="R6" s="10">
        <f t="shared" si="0"/>
        <v>44688</v>
      </c>
      <c r="S6" s="10">
        <f t="shared" si="0"/>
        <v>68707</v>
      </c>
      <c r="T6" s="10">
        <f t="shared" si="0"/>
        <v>460601</v>
      </c>
      <c r="U6" s="10">
        <f t="shared" si="0"/>
        <v>725896</v>
      </c>
      <c r="V6" s="13">
        <f t="shared" si="0"/>
        <v>1186497</v>
      </c>
      <c r="W6" s="14">
        <f t="shared" si="0"/>
        <v>45714</v>
      </c>
      <c r="X6" s="10">
        <f t="shared" si="0"/>
        <v>54692</v>
      </c>
      <c r="Y6" s="14">
        <f t="shared" si="0"/>
        <v>100406</v>
      </c>
    </row>
    <row r="7" spans="1:25" s="24" customFormat="1" ht="19.5" customHeight="1" hidden="1">
      <c r="A7" s="16" t="s">
        <v>17</v>
      </c>
      <c r="B7" s="17">
        <v>1040</v>
      </c>
      <c r="C7" s="18">
        <v>1524</v>
      </c>
      <c r="D7" s="18">
        <f aca="true" t="shared" si="1" ref="D7:D18">B7+C7</f>
        <v>2564</v>
      </c>
      <c r="E7" s="19">
        <v>3513</v>
      </c>
      <c r="F7" s="19">
        <v>3000</v>
      </c>
      <c r="G7" s="19">
        <f aca="true" t="shared" si="2" ref="G7:G18">E7+F7</f>
        <v>6513</v>
      </c>
      <c r="H7" s="19">
        <v>4753</v>
      </c>
      <c r="I7" s="19">
        <v>2196</v>
      </c>
      <c r="J7" s="19">
        <f aca="true" t="shared" si="3" ref="J7:J18">H7+I7</f>
        <v>6949</v>
      </c>
      <c r="K7" s="20">
        <f aca="true" t="shared" si="4" ref="K7:K18">N7+Q7+T7</f>
        <v>89220</v>
      </c>
      <c r="L7" s="21">
        <f aca="true" t="shared" si="5" ref="L7:L18">O7+R7+U7</f>
        <v>131860</v>
      </c>
      <c r="M7" s="19">
        <f aca="true" t="shared" si="6" ref="M7:M18">K7+L7</f>
        <v>221080</v>
      </c>
      <c r="N7" s="19">
        <v>54260</v>
      </c>
      <c r="O7" s="19">
        <v>78297</v>
      </c>
      <c r="P7" s="19">
        <f aca="true" t="shared" si="7" ref="P7:P18">N7+O7</f>
        <v>132557</v>
      </c>
      <c r="Q7" s="19">
        <v>1382</v>
      </c>
      <c r="R7" s="19">
        <v>2493</v>
      </c>
      <c r="S7" s="19">
        <f aca="true" t="shared" si="8" ref="S7:S18">Q7+R7</f>
        <v>3875</v>
      </c>
      <c r="T7" s="19">
        <v>33578</v>
      </c>
      <c r="U7" s="19">
        <v>51070</v>
      </c>
      <c r="V7" s="22">
        <f aca="true" t="shared" si="9" ref="V7:V18">T7+U7</f>
        <v>84648</v>
      </c>
      <c r="W7" s="23">
        <v>2595</v>
      </c>
      <c r="X7" s="19">
        <v>3061</v>
      </c>
      <c r="Y7" s="23">
        <f aca="true" t="shared" si="10" ref="Y7:Y18">W7+X7</f>
        <v>5656</v>
      </c>
    </row>
    <row r="8" spans="1:25" s="24" customFormat="1" ht="19.5" customHeight="1" hidden="1">
      <c r="A8" s="16" t="s">
        <v>18</v>
      </c>
      <c r="B8" s="17">
        <v>1421</v>
      </c>
      <c r="C8" s="18">
        <v>1983</v>
      </c>
      <c r="D8" s="18">
        <f t="shared" si="1"/>
        <v>3404</v>
      </c>
      <c r="E8" s="19">
        <v>7207</v>
      </c>
      <c r="F8" s="19">
        <v>8878</v>
      </c>
      <c r="G8" s="19">
        <f t="shared" si="2"/>
        <v>16085</v>
      </c>
      <c r="H8" s="19">
        <v>3922</v>
      </c>
      <c r="I8" s="19">
        <v>1932</v>
      </c>
      <c r="J8" s="19">
        <f t="shared" si="3"/>
        <v>5854</v>
      </c>
      <c r="K8" s="20">
        <f t="shared" si="4"/>
        <v>103622</v>
      </c>
      <c r="L8" s="21">
        <f t="shared" si="5"/>
        <v>148405</v>
      </c>
      <c r="M8" s="19">
        <f t="shared" si="6"/>
        <v>252027</v>
      </c>
      <c r="N8" s="19">
        <v>68873</v>
      </c>
      <c r="O8" s="19">
        <v>95777</v>
      </c>
      <c r="P8" s="19">
        <f t="shared" si="7"/>
        <v>164650</v>
      </c>
      <c r="Q8" s="19">
        <v>1196</v>
      </c>
      <c r="R8" s="19">
        <v>2236</v>
      </c>
      <c r="S8" s="19">
        <f t="shared" si="8"/>
        <v>3432</v>
      </c>
      <c r="T8" s="19">
        <v>33553</v>
      </c>
      <c r="U8" s="19">
        <v>50392</v>
      </c>
      <c r="V8" s="22">
        <f t="shared" si="9"/>
        <v>83945</v>
      </c>
      <c r="W8" s="23">
        <v>2389</v>
      </c>
      <c r="X8" s="19">
        <v>2652</v>
      </c>
      <c r="Y8" s="23">
        <f t="shared" si="10"/>
        <v>5041</v>
      </c>
    </row>
    <row r="9" spans="1:25" s="24" customFormat="1" ht="19.5" customHeight="1" hidden="1">
      <c r="A9" s="16" t="s">
        <v>19</v>
      </c>
      <c r="B9" s="17">
        <v>2503</v>
      </c>
      <c r="C9" s="18">
        <v>4680</v>
      </c>
      <c r="D9" s="18">
        <f t="shared" si="1"/>
        <v>7183</v>
      </c>
      <c r="E9" s="19">
        <v>4418</v>
      </c>
      <c r="F9" s="19">
        <v>2536</v>
      </c>
      <c r="G9" s="19">
        <f t="shared" si="2"/>
        <v>6954</v>
      </c>
      <c r="H9" s="19">
        <v>6543</v>
      </c>
      <c r="I9" s="19">
        <v>3030</v>
      </c>
      <c r="J9" s="19">
        <f t="shared" si="3"/>
        <v>9573</v>
      </c>
      <c r="K9" s="20">
        <f t="shared" si="4"/>
        <v>116590</v>
      </c>
      <c r="L9" s="21">
        <f t="shared" si="5"/>
        <v>196693</v>
      </c>
      <c r="M9" s="19">
        <f t="shared" si="6"/>
        <v>313283</v>
      </c>
      <c r="N9" s="19">
        <v>83547</v>
      </c>
      <c r="O9" s="19">
        <v>139469</v>
      </c>
      <c r="P9" s="19">
        <f t="shared" si="7"/>
        <v>223016</v>
      </c>
      <c r="Q9" s="19">
        <v>1741</v>
      </c>
      <c r="R9" s="19">
        <v>3145</v>
      </c>
      <c r="S9" s="19">
        <f t="shared" si="8"/>
        <v>4886</v>
      </c>
      <c r="T9" s="19">
        <v>31302</v>
      </c>
      <c r="U9" s="19">
        <v>54079</v>
      </c>
      <c r="V9" s="22">
        <f t="shared" si="9"/>
        <v>85381</v>
      </c>
      <c r="W9" s="23">
        <v>2959</v>
      </c>
      <c r="X9" s="19">
        <v>4110</v>
      </c>
      <c r="Y9" s="23">
        <f t="shared" si="10"/>
        <v>7069</v>
      </c>
    </row>
    <row r="10" spans="1:25" s="24" customFormat="1" ht="19.5" customHeight="1" hidden="1">
      <c r="A10" s="16" t="s">
        <v>20</v>
      </c>
      <c r="B10" s="17">
        <v>3240</v>
      </c>
      <c r="C10" s="18">
        <v>6491</v>
      </c>
      <c r="D10" s="18">
        <f t="shared" si="1"/>
        <v>9731</v>
      </c>
      <c r="E10" s="19">
        <v>5007</v>
      </c>
      <c r="F10" s="19">
        <v>3456</v>
      </c>
      <c r="G10" s="19">
        <f t="shared" si="2"/>
        <v>8463</v>
      </c>
      <c r="H10" s="19">
        <v>6220</v>
      </c>
      <c r="I10" s="19">
        <v>3637</v>
      </c>
      <c r="J10" s="19">
        <f t="shared" si="3"/>
        <v>9857</v>
      </c>
      <c r="K10" s="20">
        <f t="shared" si="4"/>
        <v>122292</v>
      </c>
      <c r="L10" s="21">
        <f t="shared" si="5"/>
        <v>200234</v>
      </c>
      <c r="M10" s="19">
        <f t="shared" si="6"/>
        <v>322526</v>
      </c>
      <c r="N10" s="19">
        <v>88614</v>
      </c>
      <c r="O10" s="19">
        <v>140141</v>
      </c>
      <c r="P10" s="19">
        <f t="shared" si="7"/>
        <v>228755</v>
      </c>
      <c r="Q10" s="19">
        <v>2261</v>
      </c>
      <c r="R10" s="19">
        <v>4410</v>
      </c>
      <c r="S10" s="19">
        <f t="shared" si="8"/>
        <v>6671</v>
      </c>
      <c r="T10" s="19">
        <v>31417</v>
      </c>
      <c r="U10" s="19">
        <v>55683</v>
      </c>
      <c r="V10" s="22">
        <f t="shared" si="9"/>
        <v>87100</v>
      </c>
      <c r="W10" s="23">
        <v>3936</v>
      </c>
      <c r="X10" s="19">
        <v>4849</v>
      </c>
      <c r="Y10" s="23">
        <f t="shared" si="10"/>
        <v>8785</v>
      </c>
    </row>
    <row r="11" spans="1:25" s="24" customFormat="1" ht="19.5" customHeight="1" hidden="1">
      <c r="A11" s="16" t="s">
        <v>21</v>
      </c>
      <c r="B11" s="17">
        <v>2176</v>
      </c>
      <c r="C11" s="18">
        <v>4243</v>
      </c>
      <c r="D11" s="18">
        <f t="shared" si="1"/>
        <v>6419</v>
      </c>
      <c r="E11" s="19">
        <v>7297</v>
      </c>
      <c r="F11" s="19">
        <v>3969</v>
      </c>
      <c r="G11" s="19">
        <f t="shared" si="2"/>
        <v>11266</v>
      </c>
      <c r="H11" s="19">
        <v>6876</v>
      </c>
      <c r="I11" s="19">
        <v>3955</v>
      </c>
      <c r="J11" s="19">
        <f t="shared" si="3"/>
        <v>10831</v>
      </c>
      <c r="K11" s="20">
        <f t="shared" si="4"/>
        <v>109971</v>
      </c>
      <c r="L11" s="21">
        <f t="shared" si="5"/>
        <v>170100</v>
      </c>
      <c r="M11" s="19">
        <f t="shared" si="6"/>
        <v>280071</v>
      </c>
      <c r="N11" s="19">
        <v>74845</v>
      </c>
      <c r="O11" s="19">
        <v>113370</v>
      </c>
      <c r="P11" s="19">
        <f t="shared" si="7"/>
        <v>188215</v>
      </c>
      <c r="Q11" s="19">
        <v>2332</v>
      </c>
      <c r="R11" s="19">
        <v>4280</v>
      </c>
      <c r="S11" s="19">
        <f t="shared" si="8"/>
        <v>6612</v>
      </c>
      <c r="T11" s="19">
        <v>32794</v>
      </c>
      <c r="U11" s="19">
        <v>52450</v>
      </c>
      <c r="V11" s="22">
        <f t="shared" si="9"/>
        <v>85244</v>
      </c>
      <c r="W11" s="23">
        <v>4229</v>
      </c>
      <c r="X11" s="19">
        <v>5045</v>
      </c>
      <c r="Y11" s="23">
        <f t="shared" si="10"/>
        <v>9274</v>
      </c>
    </row>
    <row r="12" spans="1:25" s="24" customFormat="1" ht="19.5" customHeight="1" hidden="1">
      <c r="A12" s="16" t="s">
        <v>22</v>
      </c>
      <c r="B12" s="17">
        <v>1175</v>
      </c>
      <c r="C12" s="18">
        <v>1963</v>
      </c>
      <c r="D12" s="18">
        <f t="shared" si="1"/>
        <v>3138</v>
      </c>
      <c r="E12" s="19">
        <v>7790</v>
      </c>
      <c r="F12" s="19">
        <v>4467</v>
      </c>
      <c r="G12" s="19">
        <f t="shared" si="2"/>
        <v>12257</v>
      </c>
      <c r="H12" s="19">
        <v>7314</v>
      </c>
      <c r="I12" s="19">
        <v>3666</v>
      </c>
      <c r="J12" s="19">
        <f t="shared" si="3"/>
        <v>10980</v>
      </c>
      <c r="K12" s="20">
        <f t="shared" si="4"/>
        <v>104726</v>
      </c>
      <c r="L12" s="21">
        <f t="shared" si="5"/>
        <v>160784</v>
      </c>
      <c r="M12" s="19">
        <f t="shared" si="6"/>
        <v>265510</v>
      </c>
      <c r="N12" s="19">
        <v>71425</v>
      </c>
      <c r="O12" s="19">
        <v>110512</v>
      </c>
      <c r="P12" s="19">
        <f t="shared" si="7"/>
        <v>181937</v>
      </c>
      <c r="Q12" s="19">
        <v>2081</v>
      </c>
      <c r="R12" s="19">
        <v>3743</v>
      </c>
      <c r="S12" s="19">
        <f t="shared" si="8"/>
        <v>5824</v>
      </c>
      <c r="T12" s="19">
        <v>31220</v>
      </c>
      <c r="U12" s="19">
        <v>46529</v>
      </c>
      <c r="V12" s="22">
        <f t="shared" si="9"/>
        <v>77749</v>
      </c>
      <c r="W12" s="23">
        <v>2781</v>
      </c>
      <c r="X12" s="19">
        <v>3480</v>
      </c>
      <c r="Y12" s="23">
        <f t="shared" si="10"/>
        <v>6261</v>
      </c>
    </row>
    <row r="13" spans="1:25" s="24" customFormat="1" ht="19.5" customHeight="1" hidden="1">
      <c r="A13" s="16" t="s">
        <v>23</v>
      </c>
      <c r="B13" s="17">
        <v>1121</v>
      </c>
      <c r="C13" s="18">
        <v>2003</v>
      </c>
      <c r="D13" s="18">
        <f t="shared" si="1"/>
        <v>3124</v>
      </c>
      <c r="E13" s="19">
        <v>7983</v>
      </c>
      <c r="F13" s="19">
        <v>6668</v>
      </c>
      <c r="G13" s="19">
        <f t="shared" si="2"/>
        <v>14651</v>
      </c>
      <c r="H13" s="19">
        <v>5892</v>
      </c>
      <c r="I13" s="19">
        <v>3116</v>
      </c>
      <c r="J13" s="19">
        <f t="shared" si="3"/>
        <v>9008</v>
      </c>
      <c r="K13" s="20">
        <f t="shared" si="4"/>
        <v>109032</v>
      </c>
      <c r="L13" s="21">
        <f t="shared" si="5"/>
        <v>176969</v>
      </c>
      <c r="M13" s="19">
        <f t="shared" si="6"/>
        <v>286001</v>
      </c>
      <c r="N13" s="19">
        <v>64693</v>
      </c>
      <c r="O13" s="19">
        <v>105985</v>
      </c>
      <c r="P13" s="19">
        <f t="shared" si="7"/>
        <v>170678</v>
      </c>
      <c r="Q13" s="19">
        <v>1688</v>
      </c>
      <c r="R13" s="19">
        <v>3206</v>
      </c>
      <c r="S13" s="19">
        <f t="shared" si="8"/>
        <v>4894</v>
      </c>
      <c r="T13" s="19">
        <v>42651</v>
      </c>
      <c r="U13" s="19">
        <v>67778</v>
      </c>
      <c r="V13" s="22">
        <f t="shared" si="9"/>
        <v>110429</v>
      </c>
      <c r="W13" s="23">
        <v>3918</v>
      </c>
      <c r="X13" s="19">
        <v>4532</v>
      </c>
      <c r="Y13" s="23">
        <f t="shared" si="10"/>
        <v>8450</v>
      </c>
    </row>
    <row r="14" spans="1:25" s="24" customFormat="1" ht="19.5" customHeight="1" hidden="1">
      <c r="A14" s="16" t="s">
        <v>24</v>
      </c>
      <c r="B14" s="17">
        <v>1632</v>
      </c>
      <c r="C14" s="18">
        <v>2599</v>
      </c>
      <c r="D14" s="18">
        <f t="shared" si="1"/>
        <v>4231</v>
      </c>
      <c r="E14" s="19">
        <v>7108</v>
      </c>
      <c r="F14" s="19">
        <v>4933</v>
      </c>
      <c r="G14" s="19">
        <f t="shared" si="2"/>
        <v>12041</v>
      </c>
      <c r="H14" s="19">
        <v>6098</v>
      </c>
      <c r="I14" s="19">
        <v>3452</v>
      </c>
      <c r="J14" s="19">
        <f t="shared" si="3"/>
        <v>9550</v>
      </c>
      <c r="K14" s="20">
        <f t="shared" si="4"/>
        <v>99596</v>
      </c>
      <c r="L14" s="21">
        <f t="shared" si="5"/>
        <v>156933</v>
      </c>
      <c r="M14" s="19">
        <f t="shared" si="6"/>
        <v>256529</v>
      </c>
      <c r="N14" s="19">
        <v>50633</v>
      </c>
      <c r="O14" s="19">
        <v>81374</v>
      </c>
      <c r="P14" s="19">
        <f t="shared" si="7"/>
        <v>132007</v>
      </c>
      <c r="Q14" s="19">
        <v>2029</v>
      </c>
      <c r="R14" s="19">
        <v>3999</v>
      </c>
      <c r="S14" s="19">
        <f t="shared" si="8"/>
        <v>6028</v>
      </c>
      <c r="T14" s="19">
        <v>46934</v>
      </c>
      <c r="U14" s="19">
        <v>71560</v>
      </c>
      <c r="V14" s="22">
        <f t="shared" si="9"/>
        <v>118494</v>
      </c>
      <c r="W14" s="23">
        <v>3665</v>
      </c>
      <c r="X14" s="19">
        <v>4193</v>
      </c>
      <c r="Y14" s="23">
        <f t="shared" si="10"/>
        <v>7858</v>
      </c>
    </row>
    <row r="15" spans="1:25" s="24" customFormat="1" ht="19.5" customHeight="1" hidden="1">
      <c r="A15" s="16" t="s">
        <v>25</v>
      </c>
      <c r="B15" s="17">
        <v>693</v>
      </c>
      <c r="C15" s="18">
        <v>1378</v>
      </c>
      <c r="D15" s="18">
        <f t="shared" si="1"/>
        <v>2071</v>
      </c>
      <c r="E15" s="19">
        <v>12176</v>
      </c>
      <c r="F15" s="19">
        <v>12896</v>
      </c>
      <c r="G15" s="19">
        <f t="shared" si="2"/>
        <v>25072</v>
      </c>
      <c r="H15" s="19">
        <v>6521</v>
      </c>
      <c r="I15" s="19">
        <v>4243</v>
      </c>
      <c r="J15" s="19">
        <f t="shared" si="3"/>
        <v>10764</v>
      </c>
      <c r="K15" s="20">
        <f t="shared" si="4"/>
        <v>106663</v>
      </c>
      <c r="L15" s="21">
        <f t="shared" si="5"/>
        <v>166527</v>
      </c>
      <c r="M15" s="19">
        <f t="shared" si="6"/>
        <v>273190</v>
      </c>
      <c r="N15" s="19">
        <v>64841</v>
      </c>
      <c r="O15" s="19">
        <v>100862</v>
      </c>
      <c r="P15" s="19">
        <f t="shared" si="7"/>
        <v>165703</v>
      </c>
      <c r="Q15" s="19">
        <v>1953</v>
      </c>
      <c r="R15" s="19">
        <v>3388</v>
      </c>
      <c r="S15" s="19">
        <f t="shared" si="8"/>
        <v>5341</v>
      </c>
      <c r="T15" s="19">
        <v>39869</v>
      </c>
      <c r="U15" s="19">
        <v>62277</v>
      </c>
      <c r="V15" s="22">
        <f t="shared" si="9"/>
        <v>102146</v>
      </c>
      <c r="W15" s="23">
        <v>3232</v>
      </c>
      <c r="X15" s="19">
        <v>3652</v>
      </c>
      <c r="Y15" s="23">
        <f t="shared" si="10"/>
        <v>6884</v>
      </c>
    </row>
    <row r="16" spans="1:25" s="24" customFormat="1" ht="19.5" customHeight="1" hidden="1">
      <c r="A16" s="16" t="s">
        <v>26</v>
      </c>
      <c r="B16" s="17">
        <v>1442</v>
      </c>
      <c r="C16" s="18">
        <v>2582</v>
      </c>
      <c r="D16" s="18">
        <f t="shared" si="1"/>
        <v>4024</v>
      </c>
      <c r="E16" s="19">
        <v>9001</v>
      </c>
      <c r="F16" s="19">
        <v>4741</v>
      </c>
      <c r="G16" s="19">
        <f t="shared" si="2"/>
        <v>13742</v>
      </c>
      <c r="H16" s="19">
        <v>6624</v>
      </c>
      <c r="I16" s="19">
        <v>4312</v>
      </c>
      <c r="J16" s="19">
        <f t="shared" si="3"/>
        <v>10936</v>
      </c>
      <c r="K16" s="20">
        <f t="shared" si="4"/>
        <v>113812</v>
      </c>
      <c r="L16" s="21">
        <f t="shared" si="5"/>
        <v>176592</v>
      </c>
      <c r="M16" s="19">
        <f t="shared" si="6"/>
        <v>290404</v>
      </c>
      <c r="N16" s="19">
        <v>62972</v>
      </c>
      <c r="O16" s="19">
        <v>96913</v>
      </c>
      <c r="P16" s="19">
        <f t="shared" si="7"/>
        <v>159885</v>
      </c>
      <c r="Q16" s="19">
        <v>1974</v>
      </c>
      <c r="R16" s="19">
        <v>3397</v>
      </c>
      <c r="S16" s="19">
        <f t="shared" si="8"/>
        <v>5371</v>
      </c>
      <c r="T16" s="19">
        <v>48866</v>
      </c>
      <c r="U16" s="19">
        <v>76282</v>
      </c>
      <c r="V16" s="22">
        <f t="shared" si="9"/>
        <v>125148</v>
      </c>
      <c r="W16" s="23">
        <v>5054</v>
      </c>
      <c r="X16" s="19">
        <v>6373</v>
      </c>
      <c r="Y16" s="23">
        <f t="shared" si="10"/>
        <v>11427</v>
      </c>
    </row>
    <row r="17" spans="1:25" s="24" customFormat="1" ht="19.5" customHeight="1" hidden="1">
      <c r="A17" s="16" t="s">
        <v>27</v>
      </c>
      <c r="B17" s="17">
        <v>1570</v>
      </c>
      <c r="C17" s="18">
        <v>2711</v>
      </c>
      <c r="D17" s="18">
        <f t="shared" si="1"/>
        <v>4281</v>
      </c>
      <c r="E17" s="19">
        <v>6966</v>
      </c>
      <c r="F17" s="19">
        <v>3865</v>
      </c>
      <c r="G17" s="19">
        <f t="shared" si="2"/>
        <v>10831</v>
      </c>
      <c r="H17" s="19">
        <v>6374</v>
      </c>
      <c r="I17" s="19">
        <v>2592</v>
      </c>
      <c r="J17" s="19">
        <f t="shared" si="3"/>
        <v>8966</v>
      </c>
      <c r="K17" s="20">
        <f t="shared" si="4"/>
        <v>108342</v>
      </c>
      <c r="L17" s="21">
        <f t="shared" si="5"/>
        <v>170652</v>
      </c>
      <c r="M17" s="19">
        <f t="shared" si="6"/>
        <v>278994</v>
      </c>
      <c r="N17" s="19">
        <v>61345</v>
      </c>
      <c r="O17" s="19">
        <v>96034</v>
      </c>
      <c r="P17" s="19">
        <f t="shared" si="7"/>
        <v>157379</v>
      </c>
      <c r="Q17" s="19">
        <v>1800</v>
      </c>
      <c r="R17" s="19">
        <v>3382</v>
      </c>
      <c r="S17" s="19">
        <f t="shared" si="8"/>
        <v>5182</v>
      </c>
      <c r="T17" s="19">
        <v>45197</v>
      </c>
      <c r="U17" s="19">
        <v>71236</v>
      </c>
      <c r="V17" s="22">
        <f t="shared" si="9"/>
        <v>116433</v>
      </c>
      <c r="W17" s="23">
        <v>6464</v>
      </c>
      <c r="X17" s="19">
        <v>6981</v>
      </c>
      <c r="Y17" s="23">
        <f t="shared" si="10"/>
        <v>13445</v>
      </c>
    </row>
    <row r="18" spans="1:25" s="24" customFormat="1" ht="19.5" customHeight="1" hidden="1">
      <c r="A18" s="16" t="s">
        <v>28</v>
      </c>
      <c r="B18" s="17">
        <v>1630</v>
      </c>
      <c r="C18" s="18">
        <v>2633</v>
      </c>
      <c r="D18" s="18">
        <f t="shared" si="1"/>
        <v>4263</v>
      </c>
      <c r="E18" s="19">
        <v>11334</v>
      </c>
      <c r="F18" s="19">
        <v>5590</v>
      </c>
      <c r="G18" s="19">
        <f t="shared" si="2"/>
        <v>16924</v>
      </c>
      <c r="H18" s="19">
        <v>6216</v>
      </c>
      <c r="I18" s="19">
        <v>2511</v>
      </c>
      <c r="J18" s="19">
        <f t="shared" si="3"/>
        <v>8727</v>
      </c>
      <c r="K18" s="20">
        <f t="shared" si="4"/>
        <v>113480</v>
      </c>
      <c r="L18" s="21">
        <f t="shared" si="5"/>
        <v>175129</v>
      </c>
      <c r="M18" s="19">
        <f t="shared" si="6"/>
        <v>288609</v>
      </c>
      <c r="N18" s="19">
        <v>66678</v>
      </c>
      <c r="O18" s="19">
        <v>101560</v>
      </c>
      <c r="P18" s="19">
        <f t="shared" si="7"/>
        <v>168238</v>
      </c>
      <c r="Q18" s="19">
        <v>3582</v>
      </c>
      <c r="R18" s="19">
        <v>7009</v>
      </c>
      <c r="S18" s="19">
        <f t="shared" si="8"/>
        <v>10591</v>
      </c>
      <c r="T18" s="19">
        <v>43220</v>
      </c>
      <c r="U18" s="19">
        <v>66560</v>
      </c>
      <c r="V18" s="22">
        <f t="shared" si="9"/>
        <v>109780</v>
      </c>
      <c r="W18" s="23">
        <v>4492</v>
      </c>
      <c r="X18" s="19">
        <v>5764</v>
      </c>
      <c r="Y18" s="23">
        <f t="shared" si="10"/>
        <v>10256</v>
      </c>
    </row>
    <row r="19" spans="1:25" s="15" customFormat="1" ht="24" customHeight="1">
      <c r="A19" s="9" t="s">
        <v>29</v>
      </c>
      <c r="B19" s="10">
        <f aca="true" t="shared" si="11" ref="B19:Y19">SUM(B20:B31)</f>
        <v>8425</v>
      </c>
      <c r="C19" s="11">
        <f t="shared" si="11"/>
        <v>15111</v>
      </c>
      <c r="D19" s="11">
        <f t="shared" si="11"/>
        <v>23536</v>
      </c>
      <c r="E19" s="10">
        <f t="shared" si="11"/>
        <v>32894</v>
      </c>
      <c r="F19" s="10">
        <f t="shared" si="11"/>
        <v>26340</v>
      </c>
      <c r="G19" s="10">
        <f t="shared" si="11"/>
        <v>59234</v>
      </c>
      <c r="H19" s="10">
        <f t="shared" si="11"/>
        <v>31266</v>
      </c>
      <c r="I19" s="10">
        <f t="shared" si="11"/>
        <v>15786</v>
      </c>
      <c r="J19" s="10">
        <f t="shared" si="11"/>
        <v>47052</v>
      </c>
      <c r="K19" s="25">
        <f t="shared" si="11"/>
        <v>548980</v>
      </c>
      <c r="L19" s="10">
        <f t="shared" si="11"/>
        <v>862875</v>
      </c>
      <c r="M19" s="10">
        <f t="shared" si="11"/>
        <v>1411855</v>
      </c>
      <c r="N19" s="10">
        <f t="shared" si="11"/>
        <v>314264</v>
      </c>
      <c r="O19" s="10">
        <f t="shared" si="11"/>
        <v>494133</v>
      </c>
      <c r="P19" s="10">
        <f t="shared" si="11"/>
        <v>808397</v>
      </c>
      <c r="Q19" s="10">
        <f t="shared" si="11"/>
        <v>10244</v>
      </c>
      <c r="R19" s="10">
        <f t="shared" si="11"/>
        <v>19496</v>
      </c>
      <c r="S19" s="10">
        <f t="shared" si="11"/>
        <v>29740</v>
      </c>
      <c r="T19" s="10">
        <f t="shared" si="11"/>
        <v>224472</v>
      </c>
      <c r="U19" s="10">
        <f t="shared" si="11"/>
        <v>349246</v>
      </c>
      <c r="V19" s="13">
        <f t="shared" si="11"/>
        <v>573718</v>
      </c>
      <c r="W19" s="14">
        <f t="shared" si="11"/>
        <v>37957</v>
      </c>
      <c r="X19" s="10">
        <f t="shared" si="11"/>
        <v>49148</v>
      </c>
      <c r="Y19" s="14">
        <f t="shared" si="11"/>
        <v>87105</v>
      </c>
    </row>
    <row r="20" spans="1:25" s="24" customFormat="1" ht="19.5" customHeight="1">
      <c r="A20" s="16" t="s">
        <v>30</v>
      </c>
      <c r="B20" s="17">
        <v>1400</v>
      </c>
      <c r="C20" s="18">
        <v>1856</v>
      </c>
      <c r="D20" s="18">
        <v>3256</v>
      </c>
      <c r="E20" s="19">
        <v>5323</v>
      </c>
      <c r="F20" s="19">
        <v>4055</v>
      </c>
      <c r="G20" s="19">
        <v>9378</v>
      </c>
      <c r="H20" s="19">
        <v>6010</v>
      </c>
      <c r="I20" s="19">
        <v>2242</v>
      </c>
      <c r="J20" s="19">
        <v>8252</v>
      </c>
      <c r="K20" s="26">
        <f aca="true" t="shared" si="12" ref="K20:K31">N20+Q20+T20</f>
        <v>105929</v>
      </c>
      <c r="L20" s="19">
        <f aca="true" t="shared" si="13" ref="L20:L31">O20+R20+U20</f>
        <v>164609</v>
      </c>
      <c r="M20" s="19">
        <f aca="true" t="shared" si="14" ref="M20:M31">P20+S20+V20</f>
        <v>270538</v>
      </c>
      <c r="N20" s="19">
        <v>65929</v>
      </c>
      <c r="O20" s="19">
        <v>101890</v>
      </c>
      <c r="P20" s="19">
        <v>167819</v>
      </c>
      <c r="Q20" s="19">
        <v>1762</v>
      </c>
      <c r="R20" s="19">
        <v>2976</v>
      </c>
      <c r="S20" s="19">
        <v>4738</v>
      </c>
      <c r="T20" s="19">
        <v>38238</v>
      </c>
      <c r="U20" s="19">
        <v>59743</v>
      </c>
      <c r="V20" s="22">
        <v>97981</v>
      </c>
      <c r="W20" s="23">
        <v>6847</v>
      </c>
      <c r="X20" s="19">
        <v>7745</v>
      </c>
      <c r="Y20" s="23">
        <v>14592</v>
      </c>
    </row>
    <row r="21" spans="1:25" s="24" customFormat="1" ht="19.5" customHeight="1">
      <c r="A21" s="16" t="s">
        <v>31</v>
      </c>
      <c r="B21" s="17">
        <v>1191</v>
      </c>
      <c r="C21" s="18">
        <v>1940</v>
      </c>
      <c r="D21" s="18">
        <v>3131</v>
      </c>
      <c r="E21" s="19">
        <v>5054</v>
      </c>
      <c r="F21" s="19">
        <v>7977</v>
      </c>
      <c r="G21" s="19">
        <v>13031</v>
      </c>
      <c r="H21" s="19">
        <v>3661</v>
      </c>
      <c r="I21" s="19">
        <v>2082</v>
      </c>
      <c r="J21" s="19">
        <v>5743</v>
      </c>
      <c r="K21" s="26">
        <f t="shared" si="12"/>
        <v>136226</v>
      </c>
      <c r="L21" s="19">
        <f t="shared" si="13"/>
        <v>199387</v>
      </c>
      <c r="M21" s="19">
        <f t="shared" si="14"/>
        <v>335613</v>
      </c>
      <c r="N21" s="19">
        <v>64678</v>
      </c>
      <c r="O21" s="19">
        <v>94052</v>
      </c>
      <c r="P21" s="19">
        <v>158730</v>
      </c>
      <c r="Q21" s="19">
        <v>1544</v>
      </c>
      <c r="R21" s="19">
        <v>2943</v>
      </c>
      <c r="S21" s="19">
        <v>4487</v>
      </c>
      <c r="T21" s="19">
        <v>70004</v>
      </c>
      <c r="U21" s="19">
        <v>102392</v>
      </c>
      <c r="V21" s="22">
        <v>172396</v>
      </c>
      <c r="W21" s="23">
        <v>6475</v>
      </c>
      <c r="X21" s="19">
        <v>8238</v>
      </c>
      <c r="Y21" s="23">
        <v>14713</v>
      </c>
    </row>
    <row r="22" spans="1:25" s="24" customFormat="1" ht="19.5" customHeight="1">
      <c r="A22" s="16" t="s">
        <v>32</v>
      </c>
      <c r="B22" s="17">
        <v>1468</v>
      </c>
      <c r="C22" s="17">
        <v>2617</v>
      </c>
      <c r="D22" s="17">
        <v>4085</v>
      </c>
      <c r="E22" s="19">
        <v>7593</v>
      </c>
      <c r="F22" s="19">
        <v>5868</v>
      </c>
      <c r="G22" s="19">
        <v>13461</v>
      </c>
      <c r="H22" s="19">
        <v>7598</v>
      </c>
      <c r="I22" s="19">
        <v>3434</v>
      </c>
      <c r="J22" s="19">
        <v>11032</v>
      </c>
      <c r="K22" s="26">
        <f t="shared" si="12"/>
        <v>81193</v>
      </c>
      <c r="L22" s="19">
        <f t="shared" si="13"/>
        <v>132634</v>
      </c>
      <c r="M22" s="19">
        <f t="shared" si="14"/>
        <v>213827</v>
      </c>
      <c r="N22" s="19">
        <v>47096</v>
      </c>
      <c r="O22" s="19">
        <v>78038</v>
      </c>
      <c r="P22" s="19">
        <v>125134</v>
      </c>
      <c r="Q22" s="19">
        <v>2038</v>
      </c>
      <c r="R22" s="19">
        <v>3980</v>
      </c>
      <c r="S22" s="19">
        <v>6018</v>
      </c>
      <c r="T22" s="19">
        <v>32059</v>
      </c>
      <c r="U22" s="19">
        <v>50616</v>
      </c>
      <c r="V22" s="22">
        <v>82675</v>
      </c>
      <c r="W22" s="23">
        <v>5752</v>
      </c>
      <c r="X22" s="19">
        <v>8452</v>
      </c>
      <c r="Y22" s="23">
        <v>14204</v>
      </c>
    </row>
    <row r="23" spans="1:25" s="24" customFormat="1" ht="19.5" customHeight="1">
      <c r="A23" s="16" t="s">
        <v>33</v>
      </c>
      <c r="B23" s="17">
        <v>2356</v>
      </c>
      <c r="C23" s="18">
        <v>4343</v>
      </c>
      <c r="D23" s="18">
        <v>6699</v>
      </c>
      <c r="E23" s="19">
        <v>6477</v>
      </c>
      <c r="F23" s="19">
        <v>3602</v>
      </c>
      <c r="G23" s="19">
        <v>10079</v>
      </c>
      <c r="H23" s="19">
        <v>6642</v>
      </c>
      <c r="I23" s="19">
        <v>3677</v>
      </c>
      <c r="J23" s="19">
        <v>10319</v>
      </c>
      <c r="K23" s="26">
        <f t="shared" si="12"/>
        <v>109369</v>
      </c>
      <c r="L23" s="19">
        <f t="shared" si="13"/>
        <v>179882</v>
      </c>
      <c r="M23" s="19">
        <f t="shared" si="14"/>
        <v>289251</v>
      </c>
      <c r="N23" s="19">
        <v>63441</v>
      </c>
      <c r="O23" s="19">
        <v>104271</v>
      </c>
      <c r="P23" s="19">
        <v>167712</v>
      </c>
      <c r="Q23" s="19">
        <v>2534</v>
      </c>
      <c r="R23" s="19">
        <v>4810</v>
      </c>
      <c r="S23" s="19">
        <v>7344</v>
      </c>
      <c r="T23" s="19">
        <v>43394</v>
      </c>
      <c r="U23" s="19">
        <v>70801</v>
      </c>
      <c r="V23" s="22">
        <v>114195</v>
      </c>
      <c r="W23" s="23">
        <v>9631</v>
      </c>
      <c r="X23" s="19">
        <v>12852</v>
      </c>
      <c r="Y23" s="23">
        <v>22483</v>
      </c>
    </row>
    <row r="24" spans="1:25" s="24" customFormat="1" ht="19.5" customHeight="1">
      <c r="A24" s="16" t="s">
        <v>34</v>
      </c>
      <c r="B24" s="17">
        <v>2010</v>
      </c>
      <c r="C24" s="18">
        <v>4355</v>
      </c>
      <c r="D24" s="18">
        <v>6365</v>
      </c>
      <c r="E24" s="19">
        <v>8447</v>
      </c>
      <c r="F24" s="19">
        <v>4838</v>
      </c>
      <c r="G24" s="19">
        <v>13285</v>
      </c>
      <c r="H24" s="19">
        <v>7355</v>
      </c>
      <c r="I24" s="19">
        <v>4351</v>
      </c>
      <c r="J24" s="19">
        <v>11706</v>
      </c>
      <c r="K24" s="26">
        <f t="shared" si="12"/>
        <v>116263</v>
      </c>
      <c r="L24" s="19">
        <f t="shared" si="13"/>
        <v>186363</v>
      </c>
      <c r="M24" s="19">
        <f t="shared" si="14"/>
        <v>302626</v>
      </c>
      <c r="N24" s="19">
        <v>73120</v>
      </c>
      <c r="O24" s="19">
        <v>115882</v>
      </c>
      <c r="P24" s="19">
        <v>189002</v>
      </c>
      <c r="Q24" s="19">
        <v>2366</v>
      </c>
      <c r="R24" s="19">
        <v>4787</v>
      </c>
      <c r="S24" s="19">
        <v>7153</v>
      </c>
      <c r="T24" s="19">
        <v>40777</v>
      </c>
      <c r="U24" s="19">
        <v>65694</v>
      </c>
      <c r="V24" s="22">
        <v>106471</v>
      </c>
      <c r="W24" s="23">
        <v>9252</v>
      </c>
      <c r="X24" s="19">
        <v>11861</v>
      </c>
      <c r="Y24" s="23">
        <v>21113</v>
      </c>
    </row>
    <row r="25" spans="1:25" s="24" customFormat="1" ht="19.5" customHeight="1" hidden="1">
      <c r="A25" s="16" t="s">
        <v>35</v>
      </c>
      <c r="B25" s="17"/>
      <c r="C25" s="18"/>
      <c r="D25" s="18"/>
      <c r="E25" s="19"/>
      <c r="F25" s="19"/>
      <c r="G25" s="19"/>
      <c r="H25" s="19"/>
      <c r="I25" s="19"/>
      <c r="J25" s="19"/>
      <c r="K25" s="26">
        <f t="shared" si="12"/>
        <v>0</v>
      </c>
      <c r="L25" s="19">
        <f t="shared" si="13"/>
        <v>0</v>
      </c>
      <c r="M25" s="19">
        <f t="shared" si="14"/>
        <v>0</v>
      </c>
      <c r="N25" s="19"/>
      <c r="O25" s="19"/>
      <c r="P25" s="19"/>
      <c r="Q25" s="19"/>
      <c r="R25" s="19"/>
      <c r="S25" s="19"/>
      <c r="T25" s="19"/>
      <c r="U25" s="19"/>
      <c r="V25" s="22"/>
      <c r="W25" s="23"/>
      <c r="X25" s="19"/>
      <c r="Y25" s="23"/>
    </row>
    <row r="26" spans="1:25" s="24" customFormat="1" ht="19.5" customHeight="1" hidden="1">
      <c r="A26" s="16" t="s">
        <v>36</v>
      </c>
      <c r="B26" s="17"/>
      <c r="C26" s="18"/>
      <c r="D26" s="18"/>
      <c r="E26" s="19"/>
      <c r="F26" s="19"/>
      <c r="G26" s="19"/>
      <c r="H26" s="19"/>
      <c r="I26" s="19"/>
      <c r="J26" s="19"/>
      <c r="K26" s="26">
        <f t="shared" si="12"/>
        <v>0</v>
      </c>
      <c r="L26" s="19">
        <f t="shared" si="13"/>
        <v>0</v>
      </c>
      <c r="M26" s="19">
        <f t="shared" si="14"/>
        <v>0</v>
      </c>
      <c r="N26" s="19"/>
      <c r="O26" s="19"/>
      <c r="P26" s="19"/>
      <c r="Q26" s="19"/>
      <c r="R26" s="19"/>
      <c r="S26" s="19"/>
      <c r="T26" s="19"/>
      <c r="U26" s="19"/>
      <c r="V26" s="22"/>
      <c r="W26" s="23"/>
      <c r="X26" s="19"/>
      <c r="Y26" s="23"/>
    </row>
    <row r="27" spans="1:25" s="24" customFormat="1" ht="19.5" customHeight="1" hidden="1">
      <c r="A27" s="16" t="s">
        <v>37</v>
      </c>
      <c r="B27" s="17"/>
      <c r="C27" s="18"/>
      <c r="D27" s="18"/>
      <c r="E27" s="19"/>
      <c r="F27" s="19"/>
      <c r="G27" s="19"/>
      <c r="H27" s="19"/>
      <c r="I27" s="19"/>
      <c r="J27" s="19"/>
      <c r="K27" s="26">
        <f t="shared" si="12"/>
        <v>0</v>
      </c>
      <c r="L27" s="19">
        <f t="shared" si="13"/>
        <v>0</v>
      </c>
      <c r="M27" s="19">
        <f t="shared" si="14"/>
        <v>0</v>
      </c>
      <c r="N27" s="19"/>
      <c r="O27" s="19"/>
      <c r="P27" s="19"/>
      <c r="Q27" s="19"/>
      <c r="R27" s="19"/>
      <c r="S27" s="19"/>
      <c r="T27" s="19"/>
      <c r="U27" s="19"/>
      <c r="V27" s="22"/>
      <c r="W27" s="23"/>
      <c r="X27" s="19"/>
      <c r="Y27" s="23"/>
    </row>
    <row r="28" spans="1:25" s="24" customFormat="1" ht="19.5" customHeight="1" hidden="1">
      <c r="A28" s="16" t="s">
        <v>38</v>
      </c>
      <c r="B28" s="17"/>
      <c r="C28" s="18"/>
      <c r="D28" s="18"/>
      <c r="E28" s="19"/>
      <c r="F28" s="19"/>
      <c r="G28" s="19"/>
      <c r="H28" s="19"/>
      <c r="I28" s="19"/>
      <c r="J28" s="19"/>
      <c r="K28" s="26">
        <f t="shared" si="12"/>
        <v>0</v>
      </c>
      <c r="L28" s="19">
        <f t="shared" si="13"/>
        <v>0</v>
      </c>
      <c r="M28" s="19">
        <f t="shared" si="14"/>
        <v>0</v>
      </c>
      <c r="N28" s="19"/>
      <c r="O28" s="19"/>
      <c r="P28" s="19"/>
      <c r="Q28" s="19"/>
      <c r="R28" s="19"/>
      <c r="S28" s="19"/>
      <c r="T28" s="19"/>
      <c r="U28" s="19"/>
      <c r="V28" s="22"/>
      <c r="W28" s="23"/>
      <c r="X28" s="19"/>
      <c r="Y28" s="23"/>
    </row>
    <row r="29" spans="1:25" s="24" customFormat="1" ht="19.5" customHeight="1" hidden="1">
      <c r="A29" s="16" t="s">
        <v>39</v>
      </c>
      <c r="B29" s="17"/>
      <c r="C29" s="18"/>
      <c r="D29" s="18"/>
      <c r="E29" s="19"/>
      <c r="F29" s="19"/>
      <c r="G29" s="19"/>
      <c r="H29" s="19"/>
      <c r="I29" s="19"/>
      <c r="J29" s="19"/>
      <c r="K29" s="26">
        <f t="shared" si="12"/>
        <v>0</v>
      </c>
      <c r="L29" s="19">
        <f t="shared" si="13"/>
        <v>0</v>
      </c>
      <c r="M29" s="19">
        <f t="shared" si="14"/>
        <v>0</v>
      </c>
      <c r="N29" s="19"/>
      <c r="O29" s="19"/>
      <c r="P29" s="19"/>
      <c r="Q29" s="19"/>
      <c r="R29" s="19"/>
      <c r="S29" s="19"/>
      <c r="T29" s="19"/>
      <c r="U29" s="19"/>
      <c r="V29" s="22"/>
      <c r="W29" s="23"/>
      <c r="X29" s="19"/>
      <c r="Y29" s="23"/>
    </row>
    <row r="30" spans="1:25" s="24" customFormat="1" ht="19.5" customHeight="1" hidden="1">
      <c r="A30" s="16" t="s">
        <v>40</v>
      </c>
      <c r="B30" s="17"/>
      <c r="C30" s="18"/>
      <c r="D30" s="18"/>
      <c r="E30" s="19"/>
      <c r="F30" s="19"/>
      <c r="G30" s="19"/>
      <c r="H30" s="19"/>
      <c r="I30" s="19"/>
      <c r="J30" s="19"/>
      <c r="K30" s="26">
        <f t="shared" si="12"/>
        <v>0</v>
      </c>
      <c r="L30" s="19">
        <f t="shared" si="13"/>
        <v>0</v>
      </c>
      <c r="M30" s="19">
        <f t="shared" si="14"/>
        <v>0</v>
      </c>
      <c r="N30" s="19"/>
      <c r="O30" s="19"/>
      <c r="P30" s="19"/>
      <c r="Q30" s="19"/>
      <c r="R30" s="19"/>
      <c r="S30" s="19"/>
      <c r="T30" s="19"/>
      <c r="U30" s="19"/>
      <c r="V30" s="22"/>
      <c r="W30" s="23"/>
      <c r="X30" s="19"/>
      <c r="Y30" s="23"/>
    </row>
    <row r="31" spans="1:25" s="24" customFormat="1" ht="19.5" customHeight="1" hidden="1">
      <c r="A31" s="16" t="s">
        <v>41</v>
      </c>
      <c r="B31" s="17"/>
      <c r="C31" s="18"/>
      <c r="D31" s="18"/>
      <c r="E31" s="19"/>
      <c r="F31" s="19"/>
      <c r="G31" s="19"/>
      <c r="H31" s="19"/>
      <c r="I31" s="19"/>
      <c r="J31" s="19"/>
      <c r="K31" s="26">
        <f t="shared" si="12"/>
        <v>0</v>
      </c>
      <c r="L31" s="19">
        <f t="shared" si="13"/>
        <v>0</v>
      </c>
      <c r="M31" s="19">
        <f t="shared" si="14"/>
        <v>0</v>
      </c>
      <c r="N31" s="19"/>
      <c r="O31" s="19"/>
      <c r="P31" s="19"/>
      <c r="Q31" s="19"/>
      <c r="R31" s="19"/>
      <c r="S31" s="19"/>
      <c r="T31" s="19"/>
      <c r="U31" s="19"/>
      <c r="V31" s="22"/>
      <c r="W31" s="23"/>
      <c r="X31" s="19"/>
      <c r="Y31" s="23"/>
    </row>
    <row r="32" ht="16.5" customHeight="1"/>
    <row r="33" ht="32.25" customHeight="1">
      <c r="B33" s="2" t="s">
        <v>42</v>
      </c>
    </row>
    <row r="34" spans="1:25" s="3" customFormat="1" ht="25.5" customHeight="1">
      <c r="A34" s="32" t="s">
        <v>3</v>
      </c>
      <c r="B34" s="33" t="s">
        <v>4</v>
      </c>
      <c r="C34" s="33"/>
      <c r="D34" s="33"/>
      <c r="E34" s="33" t="s">
        <v>5</v>
      </c>
      <c r="F34" s="33"/>
      <c r="G34" s="33"/>
      <c r="H34" s="34" t="s">
        <v>6</v>
      </c>
      <c r="I34" s="34"/>
      <c r="J34" s="34"/>
      <c r="K34" s="35" t="s">
        <v>7</v>
      </c>
      <c r="L34" s="35"/>
      <c r="M34" s="35"/>
      <c r="N34" s="35"/>
      <c r="O34" s="35"/>
      <c r="P34" s="35"/>
      <c r="Q34" s="35"/>
      <c r="R34" s="35"/>
      <c r="S34" s="35"/>
      <c r="T34" s="35"/>
      <c r="U34" s="35"/>
      <c r="V34" s="35"/>
      <c r="W34" s="36" t="s">
        <v>8</v>
      </c>
      <c r="X34" s="36"/>
      <c r="Y34" s="36"/>
    </row>
    <row r="35" spans="1:25" s="3" customFormat="1" ht="19.5" customHeight="1">
      <c r="A35" s="32"/>
      <c r="B35" s="33"/>
      <c r="C35" s="33"/>
      <c r="D35" s="33"/>
      <c r="E35" s="33"/>
      <c r="F35" s="33"/>
      <c r="G35" s="33"/>
      <c r="H35" s="34"/>
      <c r="I35" s="34"/>
      <c r="J35" s="34"/>
      <c r="K35" s="36" t="s">
        <v>9</v>
      </c>
      <c r="L35" s="36"/>
      <c r="M35" s="36"/>
      <c r="N35" s="33" t="s">
        <v>10</v>
      </c>
      <c r="O35" s="33"/>
      <c r="P35" s="33"/>
      <c r="Q35" s="33" t="s">
        <v>11</v>
      </c>
      <c r="R35" s="33"/>
      <c r="S35" s="33"/>
      <c r="T35" s="34" t="s">
        <v>12</v>
      </c>
      <c r="U35" s="34"/>
      <c r="V35" s="34"/>
      <c r="W35" s="36"/>
      <c r="X35" s="36"/>
      <c r="Y35" s="36"/>
    </row>
    <row r="36" spans="1:25" ht="16.5">
      <c r="A36" s="32"/>
      <c r="B36" s="4" t="s">
        <v>13</v>
      </c>
      <c r="C36" s="5" t="s">
        <v>14</v>
      </c>
      <c r="D36" s="4" t="s">
        <v>15</v>
      </c>
      <c r="E36" s="4" t="s">
        <v>13</v>
      </c>
      <c r="F36" s="4" t="s">
        <v>14</v>
      </c>
      <c r="G36" s="4" t="s">
        <v>15</v>
      </c>
      <c r="H36" s="4" t="s">
        <v>13</v>
      </c>
      <c r="I36" s="4" t="s">
        <v>14</v>
      </c>
      <c r="J36" s="4" t="s">
        <v>15</v>
      </c>
      <c r="K36" s="6" t="s">
        <v>13</v>
      </c>
      <c r="L36" s="4" t="s">
        <v>14</v>
      </c>
      <c r="M36" s="4" t="s">
        <v>15</v>
      </c>
      <c r="N36" s="4" t="s">
        <v>13</v>
      </c>
      <c r="O36" s="4" t="s">
        <v>14</v>
      </c>
      <c r="P36" s="4" t="s">
        <v>15</v>
      </c>
      <c r="Q36" s="4" t="s">
        <v>13</v>
      </c>
      <c r="R36" s="4" t="s">
        <v>14</v>
      </c>
      <c r="S36" s="4" t="s">
        <v>15</v>
      </c>
      <c r="T36" s="4" t="s">
        <v>13</v>
      </c>
      <c r="U36" s="5" t="s">
        <v>14</v>
      </c>
      <c r="V36" s="27" t="s">
        <v>15</v>
      </c>
      <c r="W36" s="8" t="s">
        <v>13</v>
      </c>
      <c r="X36" s="4" t="s">
        <v>14</v>
      </c>
      <c r="Y36" s="8" t="s">
        <v>15</v>
      </c>
    </row>
    <row r="37" spans="1:25" s="15" customFormat="1" ht="24" customHeight="1">
      <c r="A37" s="9" t="s">
        <v>16</v>
      </c>
      <c r="B37" s="10">
        <f aca="true" t="shared" si="15" ref="B37:Y37">SUM(B38:B49)</f>
        <v>19604</v>
      </c>
      <c r="C37" s="11">
        <f t="shared" si="15"/>
        <v>34649</v>
      </c>
      <c r="D37" s="10">
        <f t="shared" si="15"/>
        <v>54253</v>
      </c>
      <c r="E37" s="10">
        <f t="shared" si="15"/>
        <v>87542</v>
      </c>
      <c r="F37" s="10">
        <f t="shared" si="15"/>
        <v>61561</v>
      </c>
      <c r="G37" s="10">
        <f t="shared" si="15"/>
        <v>149103</v>
      </c>
      <c r="H37" s="10">
        <f t="shared" si="15"/>
        <v>72988</v>
      </c>
      <c r="I37" s="10">
        <f t="shared" si="15"/>
        <v>38265</v>
      </c>
      <c r="J37" s="10">
        <f t="shared" si="15"/>
        <v>111253</v>
      </c>
      <c r="K37" s="12">
        <f t="shared" si="15"/>
        <v>1287917</v>
      </c>
      <c r="L37" s="11">
        <f t="shared" si="15"/>
        <v>2015540</v>
      </c>
      <c r="M37" s="10">
        <f t="shared" si="15"/>
        <v>3303457</v>
      </c>
      <c r="N37" s="10">
        <f t="shared" si="15"/>
        <v>809287</v>
      </c>
      <c r="O37" s="10">
        <f t="shared" si="15"/>
        <v>1254505</v>
      </c>
      <c r="P37" s="10">
        <f t="shared" si="15"/>
        <v>2063792</v>
      </c>
      <c r="Q37" s="10">
        <f t="shared" si="15"/>
        <v>23726</v>
      </c>
      <c r="R37" s="10">
        <f t="shared" si="15"/>
        <v>44265</v>
      </c>
      <c r="S37" s="10">
        <f t="shared" si="15"/>
        <v>67991</v>
      </c>
      <c r="T37" s="10">
        <f t="shared" si="15"/>
        <v>454904</v>
      </c>
      <c r="U37" s="11">
        <f t="shared" si="15"/>
        <v>716770</v>
      </c>
      <c r="V37" s="28">
        <f t="shared" si="15"/>
        <v>1171674</v>
      </c>
      <c r="W37" s="14">
        <f t="shared" si="15"/>
        <v>45713</v>
      </c>
      <c r="X37" s="10">
        <f t="shared" si="15"/>
        <v>54743</v>
      </c>
      <c r="Y37" s="14">
        <f t="shared" si="15"/>
        <v>100456</v>
      </c>
    </row>
    <row r="38" spans="1:25" s="24" customFormat="1" ht="19.5" customHeight="1" hidden="1">
      <c r="A38" s="16" t="s">
        <v>17</v>
      </c>
      <c r="B38" s="17">
        <v>1227</v>
      </c>
      <c r="C38" s="18">
        <v>1641</v>
      </c>
      <c r="D38" s="17">
        <f aca="true" t="shared" si="16" ref="D38:D49">B38+C38</f>
        <v>2868</v>
      </c>
      <c r="E38" s="19">
        <v>7614</v>
      </c>
      <c r="F38" s="19">
        <v>9747</v>
      </c>
      <c r="G38" s="19">
        <f aca="true" t="shared" si="17" ref="G38:G49">E38+F38</f>
        <v>17361</v>
      </c>
      <c r="H38" s="19">
        <v>5519</v>
      </c>
      <c r="I38" s="19">
        <v>2203</v>
      </c>
      <c r="J38" s="19">
        <f aca="true" t="shared" si="18" ref="J38:J49">H38+I38</f>
        <v>7722</v>
      </c>
      <c r="K38" s="20">
        <f aca="true" t="shared" si="19" ref="K38:K49">N38+Q38+T38</f>
        <v>80924</v>
      </c>
      <c r="L38" s="21">
        <f aca="true" t="shared" si="20" ref="L38:L49">O38+R38+U38</f>
        <v>123869</v>
      </c>
      <c r="M38" s="19">
        <f aca="true" t="shared" si="21" ref="M38:M49">K38+L38</f>
        <v>204793</v>
      </c>
      <c r="N38" s="19">
        <v>51227</v>
      </c>
      <c r="O38" s="19">
        <v>75256</v>
      </c>
      <c r="P38" s="19">
        <f aca="true" t="shared" si="22" ref="P38:P49">N38+O38</f>
        <v>126483</v>
      </c>
      <c r="Q38" s="19">
        <v>2054</v>
      </c>
      <c r="R38" s="19">
        <v>3806</v>
      </c>
      <c r="S38" s="19">
        <f aca="true" t="shared" si="23" ref="S38:S49">Q38+R38</f>
        <v>5860</v>
      </c>
      <c r="T38" s="19">
        <v>27643</v>
      </c>
      <c r="U38" s="21">
        <v>44807</v>
      </c>
      <c r="V38" s="29">
        <f aca="true" t="shared" si="24" ref="V38:V49">T38+U38</f>
        <v>72450</v>
      </c>
      <c r="W38" s="23">
        <v>2729</v>
      </c>
      <c r="X38" s="19">
        <v>3276</v>
      </c>
      <c r="Y38" s="23">
        <f aca="true" t="shared" si="25" ref="Y38:Y49">W38+X38</f>
        <v>6005</v>
      </c>
    </row>
    <row r="39" spans="1:25" s="24" customFormat="1" ht="19.5" customHeight="1" hidden="1">
      <c r="A39" s="16" t="s">
        <v>18</v>
      </c>
      <c r="B39" s="17">
        <v>1249</v>
      </c>
      <c r="C39" s="18">
        <v>1806</v>
      </c>
      <c r="D39" s="17">
        <f t="shared" si="16"/>
        <v>3055</v>
      </c>
      <c r="E39" s="19">
        <v>2863</v>
      </c>
      <c r="F39" s="19">
        <v>2042</v>
      </c>
      <c r="G39" s="19">
        <f t="shared" si="17"/>
        <v>4905</v>
      </c>
      <c r="H39" s="19">
        <v>3291</v>
      </c>
      <c r="I39" s="19">
        <v>2017</v>
      </c>
      <c r="J39" s="19">
        <f t="shared" si="18"/>
        <v>5308</v>
      </c>
      <c r="K39" s="20">
        <f t="shared" si="19"/>
        <v>109322</v>
      </c>
      <c r="L39" s="21">
        <f t="shared" si="20"/>
        <v>151858</v>
      </c>
      <c r="M39" s="19">
        <f t="shared" si="21"/>
        <v>261180</v>
      </c>
      <c r="N39" s="19">
        <v>67528</v>
      </c>
      <c r="O39" s="19">
        <v>90854</v>
      </c>
      <c r="P39" s="19">
        <f t="shared" si="22"/>
        <v>158382</v>
      </c>
      <c r="Q39" s="19">
        <v>1215</v>
      </c>
      <c r="R39" s="19">
        <v>2237</v>
      </c>
      <c r="S39" s="19">
        <f t="shared" si="23"/>
        <v>3452</v>
      </c>
      <c r="T39" s="19">
        <v>40579</v>
      </c>
      <c r="U39" s="21">
        <v>58767</v>
      </c>
      <c r="V39" s="29">
        <f t="shared" si="24"/>
        <v>99346</v>
      </c>
      <c r="W39" s="23">
        <v>2371</v>
      </c>
      <c r="X39" s="19">
        <v>2687</v>
      </c>
      <c r="Y39" s="23">
        <f t="shared" si="25"/>
        <v>5058</v>
      </c>
    </row>
    <row r="40" spans="1:25" s="24" customFormat="1" ht="19.5" customHeight="1" hidden="1">
      <c r="A40" s="16" t="s">
        <v>19</v>
      </c>
      <c r="B40" s="17">
        <v>2277</v>
      </c>
      <c r="C40" s="18">
        <v>4163</v>
      </c>
      <c r="D40" s="17">
        <f t="shared" si="16"/>
        <v>6440</v>
      </c>
      <c r="E40" s="19">
        <v>4293</v>
      </c>
      <c r="F40" s="19">
        <v>2232</v>
      </c>
      <c r="G40" s="19">
        <f t="shared" si="17"/>
        <v>6525</v>
      </c>
      <c r="H40" s="19">
        <v>6151</v>
      </c>
      <c r="I40" s="19">
        <v>2841</v>
      </c>
      <c r="J40" s="19">
        <f t="shared" si="18"/>
        <v>8992</v>
      </c>
      <c r="K40" s="20">
        <f t="shared" si="19"/>
        <v>111510</v>
      </c>
      <c r="L40" s="21">
        <f t="shared" si="20"/>
        <v>185821</v>
      </c>
      <c r="M40" s="19">
        <f t="shared" si="21"/>
        <v>297331</v>
      </c>
      <c r="N40" s="19">
        <v>78919</v>
      </c>
      <c r="O40" s="19">
        <v>129717</v>
      </c>
      <c r="P40" s="19">
        <f t="shared" si="22"/>
        <v>208636</v>
      </c>
      <c r="Q40" s="19">
        <v>1769</v>
      </c>
      <c r="R40" s="19">
        <v>3264</v>
      </c>
      <c r="S40" s="19">
        <f t="shared" si="23"/>
        <v>5033</v>
      </c>
      <c r="T40" s="19">
        <v>30822</v>
      </c>
      <c r="U40" s="21">
        <v>52840</v>
      </c>
      <c r="V40" s="29">
        <f t="shared" si="24"/>
        <v>83662</v>
      </c>
      <c r="W40" s="23">
        <v>2993</v>
      </c>
      <c r="X40" s="19">
        <v>4106</v>
      </c>
      <c r="Y40" s="23">
        <f t="shared" si="25"/>
        <v>7099</v>
      </c>
    </row>
    <row r="41" spans="1:25" s="24" customFormat="1" ht="19.5" customHeight="1" hidden="1">
      <c r="A41" s="16" t="s">
        <v>20</v>
      </c>
      <c r="B41" s="17">
        <v>3319</v>
      </c>
      <c r="C41" s="18">
        <v>6460</v>
      </c>
      <c r="D41" s="17">
        <f t="shared" si="16"/>
        <v>9779</v>
      </c>
      <c r="E41" s="19">
        <v>4835</v>
      </c>
      <c r="F41" s="19">
        <v>3147</v>
      </c>
      <c r="G41" s="19">
        <f t="shared" si="17"/>
        <v>7982</v>
      </c>
      <c r="H41" s="19">
        <v>6171</v>
      </c>
      <c r="I41" s="19">
        <v>3379</v>
      </c>
      <c r="J41" s="19">
        <f t="shared" si="18"/>
        <v>9550</v>
      </c>
      <c r="K41" s="20">
        <f t="shared" si="19"/>
        <v>121722</v>
      </c>
      <c r="L41" s="21">
        <f t="shared" si="20"/>
        <v>201576</v>
      </c>
      <c r="M41" s="19">
        <f t="shared" si="21"/>
        <v>323298</v>
      </c>
      <c r="N41" s="19">
        <v>90878</v>
      </c>
      <c r="O41" s="19">
        <v>146230</v>
      </c>
      <c r="P41" s="19">
        <f t="shared" si="22"/>
        <v>237108</v>
      </c>
      <c r="Q41" s="19">
        <v>2093</v>
      </c>
      <c r="R41" s="19">
        <v>4094</v>
      </c>
      <c r="S41" s="19">
        <f t="shared" si="23"/>
        <v>6187</v>
      </c>
      <c r="T41" s="19">
        <v>28751</v>
      </c>
      <c r="U41" s="21">
        <v>51252</v>
      </c>
      <c r="V41" s="29">
        <f t="shared" si="24"/>
        <v>80003</v>
      </c>
      <c r="W41" s="23">
        <v>3935</v>
      </c>
      <c r="X41" s="19">
        <v>4807</v>
      </c>
      <c r="Y41" s="23">
        <f t="shared" si="25"/>
        <v>8742</v>
      </c>
    </row>
    <row r="42" spans="1:25" s="24" customFormat="1" ht="19.5" customHeight="1" hidden="1">
      <c r="A42" s="16" t="s">
        <v>21</v>
      </c>
      <c r="B42" s="17">
        <v>2349</v>
      </c>
      <c r="C42" s="18">
        <v>4779</v>
      </c>
      <c r="D42" s="17">
        <f t="shared" si="16"/>
        <v>7128</v>
      </c>
      <c r="E42" s="19">
        <v>7060</v>
      </c>
      <c r="F42" s="19">
        <v>4038</v>
      </c>
      <c r="G42" s="19">
        <f t="shared" si="17"/>
        <v>11098</v>
      </c>
      <c r="H42" s="19">
        <v>6904</v>
      </c>
      <c r="I42" s="19">
        <v>4073</v>
      </c>
      <c r="J42" s="19">
        <f t="shared" si="18"/>
        <v>10977</v>
      </c>
      <c r="K42" s="20">
        <f t="shared" si="19"/>
        <v>111389</v>
      </c>
      <c r="L42" s="21">
        <f t="shared" si="20"/>
        <v>172910</v>
      </c>
      <c r="M42" s="19">
        <f t="shared" si="21"/>
        <v>284299</v>
      </c>
      <c r="N42" s="19">
        <v>76343</v>
      </c>
      <c r="O42" s="19">
        <v>116281</v>
      </c>
      <c r="P42" s="19">
        <f t="shared" si="22"/>
        <v>192624</v>
      </c>
      <c r="Q42" s="19">
        <v>2232</v>
      </c>
      <c r="R42" s="19">
        <v>4095</v>
      </c>
      <c r="S42" s="19">
        <f t="shared" si="23"/>
        <v>6327</v>
      </c>
      <c r="T42" s="19">
        <v>32814</v>
      </c>
      <c r="U42" s="21">
        <v>52534</v>
      </c>
      <c r="V42" s="29">
        <f t="shared" si="24"/>
        <v>85348</v>
      </c>
      <c r="W42" s="23">
        <v>4089</v>
      </c>
      <c r="X42" s="19">
        <v>4856</v>
      </c>
      <c r="Y42" s="23">
        <f t="shared" si="25"/>
        <v>8945</v>
      </c>
    </row>
    <row r="43" spans="1:25" s="24" customFormat="1" ht="19.5" customHeight="1" hidden="1">
      <c r="A43" s="16" t="s">
        <v>22</v>
      </c>
      <c r="B43" s="17">
        <v>1255</v>
      </c>
      <c r="C43" s="18">
        <v>2181</v>
      </c>
      <c r="D43" s="17">
        <f t="shared" si="16"/>
        <v>3436</v>
      </c>
      <c r="E43" s="19">
        <v>11019</v>
      </c>
      <c r="F43" s="19">
        <v>10447</v>
      </c>
      <c r="G43" s="19">
        <f t="shared" si="17"/>
        <v>21466</v>
      </c>
      <c r="H43" s="19">
        <v>7053</v>
      </c>
      <c r="I43" s="19">
        <v>3663</v>
      </c>
      <c r="J43" s="19">
        <f t="shared" si="18"/>
        <v>10716</v>
      </c>
      <c r="K43" s="20">
        <f t="shared" si="19"/>
        <v>106689</v>
      </c>
      <c r="L43" s="21">
        <f t="shared" si="20"/>
        <v>163762</v>
      </c>
      <c r="M43" s="19">
        <f t="shared" si="21"/>
        <v>270451</v>
      </c>
      <c r="N43" s="19">
        <v>71997</v>
      </c>
      <c r="O43" s="19">
        <v>109783</v>
      </c>
      <c r="P43" s="19">
        <f t="shared" si="22"/>
        <v>181780</v>
      </c>
      <c r="Q43" s="19">
        <v>2194</v>
      </c>
      <c r="R43" s="19">
        <v>3932</v>
      </c>
      <c r="S43" s="19">
        <f t="shared" si="23"/>
        <v>6126</v>
      </c>
      <c r="T43" s="19">
        <v>32498</v>
      </c>
      <c r="U43" s="21">
        <v>50047</v>
      </c>
      <c r="V43" s="29">
        <f t="shared" si="24"/>
        <v>82545</v>
      </c>
      <c r="W43" s="23">
        <v>2920</v>
      </c>
      <c r="X43" s="19">
        <v>3676</v>
      </c>
      <c r="Y43" s="23">
        <f t="shared" si="25"/>
        <v>6596</v>
      </c>
    </row>
    <row r="44" spans="1:25" s="24" customFormat="1" ht="19.5" customHeight="1" hidden="1">
      <c r="A44" s="16" t="s">
        <v>23</v>
      </c>
      <c r="B44" s="17">
        <v>948</v>
      </c>
      <c r="C44" s="18">
        <v>1676</v>
      </c>
      <c r="D44" s="17">
        <f t="shared" si="16"/>
        <v>2624</v>
      </c>
      <c r="E44" s="19">
        <v>7382</v>
      </c>
      <c r="F44" s="19">
        <v>5707</v>
      </c>
      <c r="G44" s="19">
        <f t="shared" si="17"/>
        <v>13089</v>
      </c>
      <c r="H44" s="19">
        <v>5746</v>
      </c>
      <c r="I44" s="19">
        <v>3075</v>
      </c>
      <c r="J44" s="19">
        <f t="shared" si="18"/>
        <v>8821</v>
      </c>
      <c r="K44" s="20">
        <f t="shared" si="19"/>
        <v>108595</v>
      </c>
      <c r="L44" s="21">
        <f t="shared" si="20"/>
        <v>175753</v>
      </c>
      <c r="M44" s="19">
        <f t="shared" si="21"/>
        <v>284348</v>
      </c>
      <c r="N44" s="19">
        <v>68120</v>
      </c>
      <c r="O44" s="19">
        <v>111321</v>
      </c>
      <c r="P44" s="19">
        <f t="shared" si="22"/>
        <v>179441</v>
      </c>
      <c r="Q44" s="19">
        <v>1752</v>
      </c>
      <c r="R44" s="19">
        <v>3390</v>
      </c>
      <c r="S44" s="19">
        <f t="shared" si="23"/>
        <v>5142</v>
      </c>
      <c r="T44" s="19">
        <v>38723</v>
      </c>
      <c r="U44" s="21">
        <v>61042</v>
      </c>
      <c r="V44" s="29">
        <f t="shared" si="24"/>
        <v>99765</v>
      </c>
      <c r="W44" s="23">
        <v>3869</v>
      </c>
      <c r="X44" s="19">
        <v>4495</v>
      </c>
      <c r="Y44" s="23">
        <f t="shared" si="25"/>
        <v>8364</v>
      </c>
    </row>
    <row r="45" spans="1:25" s="24" customFormat="1" ht="19.5" customHeight="1" hidden="1">
      <c r="A45" s="16" t="s">
        <v>24</v>
      </c>
      <c r="B45" s="17">
        <v>1416</v>
      </c>
      <c r="C45" s="18">
        <v>2453</v>
      </c>
      <c r="D45" s="17">
        <f t="shared" si="16"/>
        <v>3869</v>
      </c>
      <c r="E45" s="19">
        <v>8229</v>
      </c>
      <c r="F45" s="19">
        <v>6707</v>
      </c>
      <c r="G45" s="19">
        <f t="shared" si="17"/>
        <v>14936</v>
      </c>
      <c r="H45" s="19">
        <v>6259</v>
      </c>
      <c r="I45" s="19">
        <v>3543</v>
      </c>
      <c r="J45" s="19">
        <f t="shared" si="18"/>
        <v>9802</v>
      </c>
      <c r="K45" s="20">
        <f t="shared" si="19"/>
        <v>110333</v>
      </c>
      <c r="L45" s="21">
        <f t="shared" si="20"/>
        <v>174913</v>
      </c>
      <c r="M45" s="19">
        <f t="shared" si="21"/>
        <v>285246</v>
      </c>
      <c r="N45" s="19">
        <v>55180</v>
      </c>
      <c r="O45" s="19">
        <v>89254</v>
      </c>
      <c r="P45" s="19">
        <f t="shared" si="22"/>
        <v>144434</v>
      </c>
      <c r="Q45" s="19">
        <v>2085</v>
      </c>
      <c r="R45" s="19">
        <v>4086</v>
      </c>
      <c r="S45" s="19">
        <f t="shared" si="23"/>
        <v>6171</v>
      </c>
      <c r="T45" s="19">
        <v>53068</v>
      </c>
      <c r="U45" s="21">
        <v>81573</v>
      </c>
      <c r="V45" s="29">
        <f t="shared" si="24"/>
        <v>134641</v>
      </c>
      <c r="W45" s="23">
        <v>3685</v>
      </c>
      <c r="X45" s="19">
        <v>4252</v>
      </c>
      <c r="Y45" s="23">
        <f t="shared" si="25"/>
        <v>7937</v>
      </c>
    </row>
    <row r="46" spans="1:25" s="24" customFormat="1" ht="19.5" customHeight="1" hidden="1">
      <c r="A46" s="16" t="s">
        <v>25</v>
      </c>
      <c r="B46" s="17">
        <v>985</v>
      </c>
      <c r="C46" s="18">
        <v>1413</v>
      </c>
      <c r="D46" s="17">
        <f t="shared" si="16"/>
        <v>2398</v>
      </c>
      <c r="E46" s="19">
        <v>6992</v>
      </c>
      <c r="F46" s="19">
        <v>3294</v>
      </c>
      <c r="G46" s="19">
        <f t="shared" si="17"/>
        <v>10286</v>
      </c>
      <c r="H46" s="19">
        <v>6498</v>
      </c>
      <c r="I46" s="19">
        <v>4088</v>
      </c>
      <c r="J46" s="19">
        <f t="shared" si="18"/>
        <v>10586</v>
      </c>
      <c r="K46" s="20">
        <f t="shared" si="19"/>
        <v>87880</v>
      </c>
      <c r="L46" s="21">
        <f t="shared" si="20"/>
        <v>137303</v>
      </c>
      <c r="M46" s="19">
        <f t="shared" si="21"/>
        <v>225183</v>
      </c>
      <c r="N46" s="19">
        <v>58132</v>
      </c>
      <c r="O46" s="19">
        <v>90612</v>
      </c>
      <c r="P46" s="19">
        <f t="shared" si="22"/>
        <v>148744</v>
      </c>
      <c r="Q46" s="19">
        <v>1781</v>
      </c>
      <c r="R46" s="19">
        <v>3175</v>
      </c>
      <c r="S46" s="19">
        <f t="shared" si="23"/>
        <v>4956</v>
      </c>
      <c r="T46" s="19">
        <v>27967</v>
      </c>
      <c r="U46" s="21">
        <v>43516</v>
      </c>
      <c r="V46" s="29">
        <f t="shared" si="24"/>
        <v>71483</v>
      </c>
      <c r="W46" s="23">
        <v>3259</v>
      </c>
      <c r="X46" s="19">
        <v>3645</v>
      </c>
      <c r="Y46" s="23">
        <f t="shared" si="25"/>
        <v>6904</v>
      </c>
    </row>
    <row r="47" spans="1:25" s="24" customFormat="1" ht="19.5" customHeight="1" hidden="1">
      <c r="A47" s="16" t="s">
        <v>26</v>
      </c>
      <c r="B47" s="17">
        <v>1279</v>
      </c>
      <c r="C47" s="18">
        <v>2465</v>
      </c>
      <c r="D47" s="17">
        <f t="shared" si="16"/>
        <v>3744</v>
      </c>
      <c r="E47" s="19">
        <v>7116</v>
      </c>
      <c r="F47" s="19">
        <v>3873</v>
      </c>
      <c r="G47" s="19">
        <f t="shared" si="17"/>
        <v>10989</v>
      </c>
      <c r="H47" s="19">
        <v>6328</v>
      </c>
      <c r="I47" s="19">
        <v>4114</v>
      </c>
      <c r="J47" s="19">
        <f t="shared" si="18"/>
        <v>10442</v>
      </c>
      <c r="K47" s="20">
        <f t="shared" si="19"/>
        <v>119206</v>
      </c>
      <c r="L47" s="21">
        <f t="shared" si="20"/>
        <v>184359</v>
      </c>
      <c r="M47" s="19">
        <f t="shared" si="21"/>
        <v>303565</v>
      </c>
      <c r="N47" s="19">
        <v>61538</v>
      </c>
      <c r="O47" s="19">
        <v>94391</v>
      </c>
      <c r="P47" s="19">
        <f t="shared" si="22"/>
        <v>155929</v>
      </c>
      <c r="Q47" s="19">
        <v>2027</v>
      </c>
      <c r="R47" s="19">
        <v>3465</v>
      </c>
      <c r="S47" s="19">
        <f t="shared" si="23"/>
        <v>5492</v>
      </c>
      <c r="T47" s="19">
        <v>55641</v>
      </c>
      <c r="U47" s="21">
        <v>86503</v>
      </c>
      <c r="V47" s="29">
        <f t="shared" si="24"/>
        <v>142144</v>
      </c>
      <c r="W47" s="23">
        <v>4944</v>
      </c>
      <c r="X47" s="19">
        <v>6261</v>
      </c>
      <c r="Y47" s="23">
        <f t="shared" si="25"/>
        <v>11205</v>
      </c>
    </row>
    <row r="48" spans="1:25" s="24" customFormat="1" ht="19.5" customHeight="1" hidden="1">
      <c r="A48" s="16" t="s">
        <v>27</v>
      </c>
      <c r="B48" s="17">
        <v>1561</v>
      </c>
      <c r="C48" s="18">
        <v>2780</v>
      </c>
      <c r="D48" s="17">
        <f t="shared" si="16"/>
        <v>4341</v>
      </c>
      <c r="E48" s="19">
        <v>8667</v>
      </c>
      <c r="F48" s="19">
        <v>4784</v>
      </c>
      <c r="G48" s="19">
        <f t="shared" si="17"/>
        <v>13451</v>
      </c>
      <c r="H48" s="19">
        <v>6600</v>
      </c>
      <c r="I48" s="19">
        <v>2861</v>
      </c>
      <c r="J48" s="19">
        <f t="shared" si="18"/>
        <v>9461</v>
      </c>
      <c r="K48" s="20">
        <f t="shared" si="19"/>
        <v>111069</v>
      </c>
      <c r="L48" s="21">
        <f t="shared" si="20"/>
        <v>174857</v>
      </c>
      <c r="M48" s="19">
        <f t="shared" si="21"/>
        <v>285926</v>
      </c>
      <c r="N48" s="19">
        <v>63388</v>
      </c>
      <c r="O48" s="19">
        <v>99281</v>
      </c>
      <c r="P48" s="19">
        <f t="shared" si="22"/>
        <v>162669</v>
      </c>
      <c r="Q48" s="19">
        <v>1841</v>
      </c>
      <c r="R48" s="19">
        <v>3318</v>
      </c>
      <c r="S48" s="19">
        <f t="shared" si="23"/>
        <v>5159</v>
      </c>
      <c r="T48" s="19">
        <v>45840</v>
      </c>
      <c r="U48" s="21">
        <v>72258</v>
      </c>
      <c r="V48" s="29">
        <f t="shared" si="24"/>
        <v>118098</v>
      </c>
      <c r="W48" s="23">
        <v>6478</v>
      </c>
      <c r="X48" s="19">
        <v>7016</v>
      </c>
      <c r="Y48" s="23">
        <f t="shared" si="25"/>
        <v>13494</v>
      </c>
    </row>
    <row r="49" spans="1:25" s="24" customFormat="1" ht="19.5" customHeight="1" hidden="1">
      <c r="A49" s="16" t="s">
        <v>28</v>
      </c>
      <c r="B49" s="17">
        <v>1739</v>
      </c>
      <c r="C49" s="18">
        <v>2832</v>
      </c>
      <c r="D49" s="17">
        <f t="shared" si="16"/>
        <v>4571</v>
      </c>
      <c r="E49" s="19">
        <v>11472</v>
      </c>
      <c r="F49" s="19">
        <v>5543</v>
      </c>
      <c r="G49" s="19">
        <f t="shared" si="17"/>
        <v>17015</v>
      </c>
      <c r="H49" s="19">
        <v>6468</v>
      </c>
      <c r="I49" s="19">
        <v>2408</v>
      </c>
      <c r="J49" s="19">
        <f t="shared" si="18"/>
        <v>8876</v>
      </c>
      <c r="K49" s="20">
        <f t="shared" si="19"/>
        <v>109278</v>
      </c>
      <c r="L49" s="21">
        <f t="shared" si="20"/>
        <v>168559</v>
      </c>
      <c r="M49" s="19">
        <f t="shared" si="21"/>
        <v>277837</v>
      </c>
      <c r="N49" s="19">
        <v>66037</v>
      </c>
      <c r="O49" s="19">
        <v>101525</v>
      </c>
      <c r="P49" s="19">
        <f t="shared" si="22"/>
        <v>167562</v>
      </c>
      <c r="Q49" s="19">
        <v>2683</v>
      </c>
      <c r="R49" s="19">
        <v>5403</v>
      </c>
      <c r="S49" s="19">
        <f t="shared" si="23"/>
        <v>8086</v>
      </c>
      <c r="T49" s="19">
        <v>40558</v>
      </c>
      <c r="U49" s="21">
        <v>61631</v>
      </c>
      <c r="V49" s="29">
        <f t="shared" si="24"/>
        <v>102189</v>
      </c>
      <c r="W49" s="23">
        <v>4441</v>
      </c>
      <c r="X49" s="19">
        <v>5666</v>
      </c>
      <c r="Y49" s="23">
        <f t="shared" si="25"/>
        <v>10107</v>
      </c>
    </row>
    <row r="50" spans="1:25" s="15" customFormat="1" ht="24" customHeight="1">
      <c r="A50" s="9" t="s">
        <v>29</v>
      </c>
      <c r="B50" s="10">
        <f aca="true" t="shared" si="26" ref="B50:Y50">SUM(B51:B62)</f>
        <v>8315</v>
      </c>
      <c r="C50" s="11">
        <f t="shared" si="26"/>
        <v>14676</v>
      </c>
      <c r="D50" s="10">
        <f t="shared" si="26"/>
        <v>22991</v>
      </c>
      <c r="E50" s="10">
        <f t="shared" si="26"/>
        <v>31853</v>
      </c>
      <c r="F50" s="10">
        <f t="shared" si="26"/>
        <v>26090</v>
      </c>
      <c r="G50" s="10">
        <f t="shared" si="26"/>
        <v>57943</v>
      </c>
      <c r="H50" s="10">
        <f t="shared" si="26"/>
        <v>30484</v>
      </c>
      <c r="I50" s="10">
        <f t="shared" si="26"/>
        <v>15518</v>
      </c>
      <c r="J50" s="10">
        <f t="shared" si="26"/>
        <v>46002</v>
      </c>
      <c r="K50" s="12">
        <f t="shared" si="26"/>
        <v>552087</v>
      </c>
      <c r="L50" s="11">
        <f t="shared" si="26"/>
        <v>867532</v>
      </c>
      <c r="M50" s="10">
        <f t="shared" si="26"/>
        <v>1419619</v>
      </c>
      <c r="N50" s="10">
        <f t="shared" si="26"/>
        <v>313937</v>
      </c>
      <c r="O50" s="10">
        <f t="shared" si="26"/>
        <v>492727</v>
      </c>
      <c r="P50" s="10">
        <f t="shared" si="26"/>
        <v>806664</v>
      </c>
      <c r="Q50" s="10">
        <f t="shared" si="26"/>
        <v>11039</v>
      </c>
      <c r="R50" s="10">
        <f t="shared" si="26"/>
        <v>20843</v>
      </c>
      <c r="S50" s="10">
        <f t="shared" si="26"/>
        <v>31882</v>
      </c>
      <c r="T50" s="10">
        <f t="shared" si="26"/>
        <v>227111</v>
      </c>
      <c r="U50" s="11">
        <f t="shared" si="26"/>
        <v>353962</v>
      </c>
      <c r="V50" s="28">
        <f t="shared" si="26"/>
        <v>581073</v>
      </c>
      <c r="W50" s="14">
        <f t="shared" si="26"/>
        <v>37650</v>
      </c>
      <c r="X50" s="10">
        <f t="shared" si="26"/>
        <v>48799</v>
      </c>
      <c r="Y50" s="14">
        <f t="shared" si="26"/>
        <v>86449</v>
      </c>
    </row>
    <row r="51" spans="1:25" s="24" customFormat="1" ht="19.5" customHeight="1">
      <c r="A51" s="16" t="s">
        <v>30</v>
      </c>
      <c r="B51" s="17">
        <v>1355</v>
      </c>
      <c r="C51" s="18">
        <v>1797</v>
      </c>
      <c r="D51" s="17">
        <v>3152</v>
      </c>
      <c r="E51" s="19">
        <v>10326</v>
      </c>
      <c r="F51" s="19">
        <v>13011</v>
      </c>
      <c r="G51" s="19">
        <v>23337</v>
      </c>
      <c r="H51" s="19">
        <v>5668</v>
      </c>
      <c r="I51" s="19">
        <v>2258</v>
      </c>
      <c r="J51" s="19">
        <v>7926</v>
      </c>
      <c r="K51" s="26">
        <f aca="true" t="shared" si="27" ref="K51:K62">N51+Q51+T51</f>
        <v>102093</v>
      </c>
      <c r="L51" s="19">
        <f aca="true" t="shared" si="28" ref="L51:L62">O51+R51+U51</f>
        <v>156054</v>
      </c>
      <c r="M51" s="19">
        <f aca="true" t="shared" si="29" ref="M51:M62">P51+S51+V51</f>
        <v>258147</v>
      </c>
      <c r="N51" s="19">
        <v>62992</v>
      </c>
      <c r="O51" s="19">
        <v>94538</v>
      </c>
      <c r="P51" s="19">
        <v>157530</v>
      </c>
      <c r="Q51" s="19">
        <v>2756</v>
      </c>
      <c r="R51" s="19">
        <v>4823</v>
      </c>
      <c r="S51" s="19">
        <v>7579</v>
      </c>
      <c r="T51" s="19">
        <v>36345</v>
      </c>
      <c r="U51" s="21">
        <v>56693</v>
      </c>
      <c r="V51" s="29">
        <v>93038</v>
      </c>
      <c r="W51" s="23">
        <v>6263</v>
      </c>
      <c r="X51" s="19">
        <v>7014</v>
      </c>
      <c r="Y51" s="23">
        <v>13277</v>
      </c>
    </row>
    <row r="52" spans="1:25" s="24" customFormat="1" ht="19.5" customHeight="1">
      <c r="A52" s="16" t="s">
        <v>31</v>
      </c>
      <c r="B52" s="17">
        <v>1101</v>
      </c>
      <c r="C52" s="18">
        <v>1703</v>
      </c>
      <c r="D52" s="17">
        <v>2804</v>
      </c>
      <c r="E52" s="19">
        <v>2660</v>
      </c>
      <c r="F52" s="19">
        <v>2383</v>
      </c>
      <c r="G52" s="19">
        <v>5043</v>
      </c>
      <c r="H52" s="19">
        <v>4499</v>
      </c>
      <c r="I52" s="19">
        <v>2229</v>
      </c>
      <c r="J52" s="19">
        <v>6728</v>
      </c>
      <c r="K52" s="26">
        <f t="shared" si="27"/>
        <v>137521</v>
      </c>
      <c r="L52" s="19">
        <f t="shared" si="28"/>
        <v>209737</v>
      </c>
      <c r="M52" s="19">
        <f t="shared" si="29"/>
        <v>347258</v>
      </c>
      <c r="N52" s="19">
        <v>65557</v>
      </c>
      <c r="O52" s="19">
        <v>101076</v>
      </c>
      <c r="P52" s="19">
        <v>166633</v>
      </c>
      <c r="Q52" s="19">
        <v>1487</v>
      </c>
      <c r="R52" s="19">
        <v>2767</v>
      </c>
      <c r="S52" s="19">
        <v>4254</v>
      </c>
      <c r="T52" s="19">
        <v>70477</v>
      </c>
      <c r="U52" s="21">
        <v>105894</v>
      </c>
      <c r="V52" s="29">
        <v>176371</v>
      </c>
      <c r="W52" s="23">
        <v>6898</v>
      </c>
      <c r="X52" s="19">
        <v>8876</v>
      </c>
      <c r="Y52" s="23">
        <v>15774</v>
      </c>
    </row>
    <row r="53" spans="1:25" s="24" customFormat="1" ht="19.5" customHeight="1">
      <c r="A53" s="16" t="s">
        <v>32</v>
      </c>
      <c r="B53" s="17">
        <v>1462</v>
      </c>
      <c r="C53" s="18">
        <v>2556</v>
      </c>
      <c r="D53" s="17">
        <v>4018</v>
      </c>
      <c r="E53" s="19">
        <v>4983</v>
      </c>
      <c r="F53" s="19">
        <v>2835</v>
      </c>
      <c r="G53" s="19">
        <v>7818</v>
      </c>
      <c r="H53" s="19">
        <v>6536</v>
      </c>
      <c r="I53" s="19">
        <v>3207</v>
      </c>
      <c r="J53" s="19">
        <v>9743</v>
      </c>
      <c r="K53" s="26">
        <f t="shared" si="27"/>
        <v>90187</v>
      </c>
      <c r="L53" s="19">
        <f t="shared" si="28"/>
        <v>139193</v>
      </c>
      <c r="M53" s="19">
        <f t="shared" si="29"/>
        <v>229380</v>
      </c>
      <c r="N53" s="19">
        <v>50468</v>
      </c>
      <c r="O53" s="19">
        <v>77931</v>
      </c>
      <c r="P53" s="19">
        <v>128399</v>
      </c>
      <c r="Q53" s="19">
        <v>1898</v>
      </c>
      <c r="R53" s="19">
        <v>3761</v>
      </c>
      <c r="S53" s="19">
        <v>5659</v>
      </c>
      <c r="T53" s="19">
        <v>37821</v>
      </c>
      <c r="U53" s="21">
        <v>57501</v>
      </c>
      <c r="V53" s="29">
        <v>95322</v>
      </c>
      <c r="W53" s="23">
        <v>5653</v>
      </c>
      <c r="X53" s="19">
        <v>8196</v>
      </c>
      <c r="Y53" s="23">
        <v>13849</v>
      </c>
    </row>
    <row r="54" spans="1:25" s="24" customFormat="1" ht="19.5" customHeight="1">
      <c r="A54" s="16" t="s">
        <v>33</v>
      </c>
      <c r="B54" s="17">
        <v>2228</v>
      </c>
      <c r="C54" s="18">
        <v>4118</v>
      </c>
      <c r="D54" s="17">
        <v>6346</v>
      </c>
      <c r="E54" s="19">
        <v>5873</v>
      </c>
      <c r="F54" s="19">
        <v>3152</v>
      </c>
      <c r="G54" s="19">
        <v>9025</v>
      </c>
      <c r="H54" s="19">
        <v>6787</v>
      </c>
      <c r="I54" s="19">
        <v>3602</v>
      </c>
      <c r="J54" s="19">
        <v>10389</v>
      </c>
      <c r="K54" s="26">
        <f t="shared" si="27"/>
        <v>99616</v>
      </c>
      <c r="L54" s="19">
        <f t="shared" si="28"/>
        <v>164760</v>
      </c>
      <c r="M54" s="19">
        <f t="shared" si="29"/>
        <v>264376</v>
      </c>
      <c r="N54" s="19">
        <v>59408</v>
      </c>
      <c r="O54" s="19">
        <v>98885</v>
      </c>
      <c r="P54" s="19">
        <v>158293</v>
      </c>
      <c r="Q54" s="19">
        <v>2399</v>
      </c>
      <c r="R54" s="19">
        <v>4608</v>
      </c>
      <c r="S54" s="19">
        <v>7007</v>
      </c>
      <c r="T54" s="19">
        <v>37809</v>
      </c>
      <c r="U54" s="21">
        <v>61267</v>
      </c>
      <c r="V54" s="29">
        <v>99076</v>
      </c>
      <c r="W54" s="23">
        <v>9595</v>
      </c>
      <c r="X54" s="19">
        <v>12904</v>
      </c>
      <c r="Y54" s="23">
        <v>22499</v>
      </c>
    </row>
    <row r="55" spans="1:25" s="24" customFormat="1" ht="19.5" customHeight="1">
      <c r="A55" s="16" t="s">
        <v>34</v>
      </c>
      <c r="B55" s="17">
        <v>2169</v>
      </c>
      <c r="C55" s="18">
        <v>4502</v>
      </c>
      <c r="D55" s="17">
        <v>6671</v>
      </c>
      <c r="E55" s="19">
        <v>8011</v>
      </c>
      <c r="F55" s="19">
        <v>4709</v>
      </c>
      <c r="G55" s="19">
        <v>12720</v>
      </c>
      <c r="H55" s="19">
        <v>6994</v>
      </c>
      <c r="I55" s="19">
        <v>4222</v>
      </c>
      <c r="J55" s="19">
        <v>11216</v>
      </c>
      <c r="K55" s="26">
        <f t="shared" si="27"/>
        <v>122670</v>
      </c>
      <c r="L55" s="19">
        <f t="shared" si="28"/>
        <v>197788</v>
      </c>
      <c r="M55" s="19">
        <f t="shared" si="29"/>
        <v>320458</v>
      </c>
      <c r="N55" s="19">
        <v>75512</v>
      </c>
      <c r="O55" s="19">
        <v>120297</v>
      </c>
      <c r="P55" s="19">
        <v>195809</v>
      </c>
      <c r="Q55" s="19">
        <v>2499</v>
      </c>
      <c r="R55" s="19">
        <v>4884</v>
      </c>
      <c r="S55" s="19">
        <v>7383</v>
      </c>
      <c r="T55" s="19">
        <v>44659</v>
      </c>
      <c r="U55" s="21">
        <v>72607</v>
      </c>
      <c r="V55" s="29">
        <v>117266</v>
      </c>
      <c r="W55" s="23">
        <v>9241</v>
      </c>
      <c r="X55" s="19">
        <v>11809</v>
      </c>
      <c r="Y55" s="23">
        <v>21050</v>
      </c>
    </row>
    <row r="56" spans="1:25" s="24" customFormat="1" ht="19.5" customHeight="1" hidden="1">
      <c r="A56" s="16" t="s">
        <v>35</v>
      </c>
      <c r="B56" s="17"/>
      <c r="C56" s="18"/>
      <c r="D56" s="17"/>
      <c r="E56" s="19"/>
      <c r="F56" s="19"/>
      <c r="G56" s="19"/>
      <c r="H56" s="19"/>
      <c r="I56" s="19"/>
      <c r="J56" s="19"/>
      <c r="K56" s="26">
        <f t="shared" si="27"/>
        <v>0</v>
      </c>
      <c r="L56" s="19">
        <f t="shared" si="28"/>
        <v>0</v>
      </c>
      <c r="M56" s="19">
        <f t="shared" si="29"/>
        <v>0</v>
      </c>
      <c r="N56" s="19"/>
      <c r="O56" s="19"/>
      <c r="P56" s="19"/>
      <c r="Q56" s="19"/>
      <c r="R56" s="19"/>
      <c r="S56" s="19"/>
      <c r="T56" s="19"/>
      <c r="U56" s="21"/>
      <c r="V56" s="29"/>
      <c r="W56" s="23"/>
      <c r="X56" s="19"/>
      <c r="Y56" s="23"/>
    </row>
    <row r="57" spans="1:25" s="24" customFormat="1" ht="19.5" customHeight="1" hidden="1">
      <c r="A57" s="16" t="s">
        <v>36</v>
      </c>
      <c r="B57" s="17"/>
      <c r="C57" s="18"/>
      <c r="D57" s="17"/>
      <c r="E57" s="19"/>
      <c r="F57" s="19"/>
      <c r="G57" s="19"/>
      <c r="H57" s="19"/>
      <c r="I57" s="19"/>
      <c r="J57" s="19"/>
      <c r="K57" s="26">
        <f t="shared" si="27"/>
        <v>0</v>
      </c>
      <c r="L57" s="19">
        <f t="shared" si="28"/>
        <v>0</v>
      </c>
      <c r="M57" s="19">
        <f t="shared" si="29"/>
        <v>0</v>
      </c>
      <c r="N57" s="19"/>
      <c r="O57" s="19"/>
      <c r="P57" s="19"/>
      <c r="Q57" s="19"/>
      <c r="R57" s="19"/>
      <c r="S57" s="19"/>
      <c r="T57" s="19"/>
      <c r="U57" s="21"/>
      <c r="V57" s="29"/>
      <c r="W57" s="23"/>
      <c r="X57" s="19"/>
      <c r="Y57" s="23"/>
    </row>
    <row r="58" spans="1:25" s="24" customFormat="1" ht="19.5" customHeight="1" hidden="1">
      <c r="A58" s="16" t="s">
        <v>37</v>
      </c>
      <c r="B58" s="17"/>
      <c r="C58" s="18"/>
      <c r="D58" s="17"/>
      <c r="E58" s="19"/>
      <c r="F58" s="19"/>
      <c r="G58" s="19"/>
      <c r="H58" s="19"/>
      <c r="I58" s="19"/>
      <c r="J58" s="19"/>
      <c r="K58" s="26">
        <f t="shared" si="27"/>
        <v>0</v>
      </c>
      <c r="L58" s="19">
        <f t="shared" si="28"/>
        <v>0</v>
      </c>
      <c r="M58" s="19">
        <f t="shared" si="29"/>
        <v>0</v>
      </c>
      <c r="N58" s="30"/>
      <c r="O58" s="30"/>
      <c r="P58" s="30"/>
      <c r="Q58" s="30"/>
      <c r="R58" s="30"/>
      <c r="S58" s="30"/>
      <c r="T58" s="19"/>
      <c r="U58" s="21"/>
      <c r="V58" s="29"/>
      <c r="W58" s="23"/>
      <c r="X58" s="19"/>
      <c r="Y58" s="23"/>
    </row>
    <row r="59" spans="1:25" s="24" customFormat="1" ht="19.5" customHeight="1" hidden="1">
      <c r="A59" s="16" t="s">
        <v>38</v>
      </c>
      <c r="B59" s="17"/>
      <c r="C59" s="18"/>
      <c r="D59" s="17"/>
      <c r="E59" s="19"/>
      <c r="F59" s="19"/>
      <c r="G59" s="19"/>
      <c r="H59" s="19"/>
      <c r="I59" s="19"/>
      <c r="J59" s="19"/>
      <c r="K59" s="26">
        <f t="shared" si="27"/>
        <v>0</v>
      </c>
      <c r="L59" s="19">
        <f t="shared" si="28"/>
        <v>0</v>
      </c>
      <c r="M59" s="19">
        <f t="shared" si="29"/>
        <v>0</v>
      </c>
      <c r="N59" s="30"/>
      <c r="O59" s="30"/>
      <c r="P59" s="30"/>
      <c r="Q59" s="30"/>
      <c r="R59" s="30"/>
      <c r="S59" s="30"/>
      <c r="T59" s="19"/>
      <c r="U59" s="21"/>
      <c r="V59" s="29"/>
      <c r="W59" s="23"/>
      <c r="X59" s="19"/>
      <c r="Y59" s="23"/>
    </row>
    <row r="60" spans="1:25" s="24" customFormat="1" ht="19.5" customHeight="1" hidden="1">
      <c r="A60" s="16" t="s">
        <v>39</v>
      </c>
      <c r="B60" s="17"/>
      <c r="C60" s="18"/>
      <c r="D60" s="17"/>
      <c r="E60" s="19"/>
      <c r="F60" s="19"/>
      <c r="G60" s="19"/>
      <c r="H60" s="19"/>
      <c r="I60" s="19"/>
      <c r="J60" s="19"/>
      <c r="K60" s="26">
        <f t="shared" si="27"/>
        <v>0</v>
      </c>
      <c r="L60" s="19">
        <f t="shared" si="28"/>
        <v>0</v>
      </c>
      <c r="M60" s="19">
        <f t="shared" si="29"/>
        <v>0</v>
      </c>
      <c r="N60" s="19"/>
      <c r="O60" s="19"/>
      <c r="P60" s="19"/>
      <c r="Q60" s="19"/>
      <c r="R60" s="19"/>
      <c r="S60" s="19"/>
      <c r="T60" s="19"/>
      <c r="U60" s="21"/>
      <c r="V60" s="29"/>
      <c r="W60" s="23"/>
      <c r="X60" s="19"/>
      <c r="Y60" s="23"/>
    </row>
    <row r="61" spans="1:25" s="24" customFormat="1" ht="19.5" customHeight="1" hidden="1">
      <c r="A61" s="16" t="s">
        <v>40</v>
      </c>
      <c r="B61" s="17"/>
      <c r="C61" s="18"/>
      <c r="D61" s="17"/>
      <c r="E61" s="19"/>
      <c r="F61" s="19"/>
      <c r="G61" s="19"/>
      <c r="H61" s="19"/>
      <c r="I61" s="19"/>
      <c r="J61" s="19"/>
      <c r="K61" s="26">
        <f t="shared" si="27"/>
        <v>0</v>
      </c>
      <c r="L61" s="19">
        <f t="shared" si="28"/>
        <v>0</v>
      </c>
      <c r="M61" s="19">
        <f t="shared" si="29"/>
        <v>0</v>
      </c>
      <c r="N61" s="19"/>
      <c r="O61" s="19"/>
      <c r="P61" s="19"/>
      <c r="Q61" s="19"/>
      <c r="R61" s="19"/>
      <c r="S61" s="19"/>
      <c r="T61" s="19"/>
      <c r="U61" s="21"/>
      <c r="V61" s="29"/>
      <c r="W61" s="23"/>
      <c r="X61" s="19"/>
      <c r="Y61" s="23"/>
    </row>
    <row r="62" spans="1:25" s="24" customFormat="1" ht="19.5" customHeight="1" hidden="1">
      <c r="A62" s="16" t="s">
        <v>41</v>
      </c>
      <c r="B62" s="17"/>
      <c r="C62" s="18"/>
      <c r="D62" s="17"/>
      <c r="E62" s="19"/>
      <c r="F62" s="19"/>
      <c r="G62" s="19"/>
      <c r="H62" s="19"/>
      <c r="I62" s="19"/>
      <c r="J62" s="19"/>
      <c r="K62" s="26">
        <f t="shared" si="27"/>
        <v>0</v>
      </c>
      <c r="L62" s="19">
        <f t="shared" si="28"/>
        <v>0</v>
      </c>
      <c r="M62" s="19">
        <f t="shared" si="29"/>
        <v>0</v>
      </c>
      <c r="N62" s="19"/>
      <c r="O62" s="19"/>
      <c r="P62" s="19"/>
      <c r="Q62" s="19"/>
      <c r="R62" s="19"/>
      <c r="S62" s="19"/>
      <c r="T62" s="19"/>
      <c r="U62" s="21"/>
      <c r="V62" s="29"/>
      <c r="W62" s="23"/>
      <c r="X62" s="19"/>
      <c r="Y62" s="23"/>
    </row>
    <row r="63" ht="20.25" customHeight="1">
      <c r="B63" t="s">
        <v>43</v>
      </c>
    </row>
  </sheetData>
  <sheetProtection/>
  <mergeCells count="21">
    <mergeCell ref="W34:Y35"/>
    <mergeCell ref="K35:M35"/>
    <mergeCell ref="N35:P35"/>
    <mergeCell ref="Q35:S35"/>
    <mergeCell ref="T35:V35"/>
    <mergeCell ref="T4:V4"/>
    <mergeCell ref="A34:A36"/>
    <mergeCell ref="B34:D35"/>
    <mergeCell ref="E34:G35"/>
    <mergeCell ref="H34:J35"/>
    <mergeCell ref="K34:V34"/>
    <mergeCell ref="A1:Y1"/>
    <mergeCell ref="A3:A5"/>
    <mergeCell ref="B3:D4"/>
    <mergeCell ref="E3:G4"/>
    <mergeCell ref="H3:J4"/>
    <mergeCell ref="K3:V3"/>
    <mergeCell ref="W3:Y4"/>
    <mergeCell ref="K4:M4"/>
    <mergeCell ref="N4:P4"/>
    <mergeCell ref="Q4:S4"/>
  </mergeCells>
  <printOptions horizontalCentered="1"/>
  <pageMargins left="0.17" right="0.15748031496063003" top="1.0236220472440953" bottom="0.15748031496063003" header="0.15748031496063003" footer="0.15748031496063003"/>
  <pageSetup fitToHeight="0" fitToWidth="0" horizontalDpi="300" verticalDpi="3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O46"/>
  <sheetViews>
    <sheetView zoomScalePageLayoutView="0" workbookViewId="0" topLeftCell="A1">
      <selection activeCell="A1" sqref="A1"/>
    </sheetView>
  </sheetViews>
  <sheetFormatPr defaultColWidth="9.00390625" defaultRowHeight="16.5"/>
  <cols>
    <col min="1" max="1" width="5.25390625" style="37" customWidth="1"/>
    <col min="2" max="2" width="23.125" style="37" customWidth="1"/>
    <col min="3" max="3" width="3.375" style="37" customWidth="1"/>
    <col min="4" max="8" width="11.75390625" style="37" customWidth="1"/>
    <col min="9" max="9" width="11.00390625" style="37" customWidth="1"/>
    <col min="10" max="10" width="11.75390625" style="37" customWidth="1"/>
    <col min="11" max="11" width="10.375" style="37" customWidth="1"/>
    <col min="12" max="13" width="11.75390625" style="37" customWidth="1"/>
    <col min="14" max="14" width="9.75390625" style="37" customWidth="1"/>
    <col min="15" max="15" width="11.00390625" style="37" customWidth="1"/>
    <col min="16" max="16" width="9.00390625" style="37" customWidth="1"/>
    <col min="17" max="16384" width="9.00390625" style="37" customWidth="1"/>
  </cols>
  <sheetData>
    <row r="1" spans="1:15" ht="41.25" customHeight="1">
      <c r="A1" s="59" t="s">
        <v>0</v>
      </c>
      <c r="B1" s="59"/>
      <c r="C1" s="59"/>
      <c r="D1" s="59"/>
      <c r="E1" s="59"/>
      <c r="F1" s="59"/>
      <c r="G1" s="59"/>
      <c r="H1" s="59"/>
      <c r="I1" s="59"/>
      <c r="J1" s="59"/>
      <c r="K1" s="59"/>
      <c r="L1" s="59"/>
      <c r="M1" s="59"/>
      <c r="N1" s="59"/>
      <c r="O1" s="59"/>
    </row>
    <row r="2" spans="1:12" ht="21" customHeight="1">
      <c r="A2" s="38"/>
      <c r="B2" s="39" t="s">
        <v>44</v>
      </c>
      <c r="C2" s="38"/>
      <c r="D2" s="39" t="s">
        <v>45</v>
      </c>
      <c r="E2" s="39"/>
      <c r="F2" s="39"/>
      <c r="G2" s="38"/>
      <c r="H2" s="40"/>
      <c r="I2" s="39"/>
      <c r="J2" s="41"/>
      <c r="L2" s="37" t="str">
        <f>'[1]104年度(全)-公式'!K2</f>
        <v>統計區間：104年1月1日~11月30日</v>
      </c>
    </row>
    <row r="3" spans="1:15" ht="30" customHeight="1">
      <c r="A3" s="60" t="s">
        <v>46</v>
      </c>
      <c r="B3" s="60"/>
      <c r="C3" s="60"/>
      <c r="D3" s="60" t="s">
        <v>47</v>
      </c>
      <c r="E3" s="60"/>
      <c r="F3" s="60"/>
      <c r="G3" s="60" t="s">
        <v>48</v>
      </c>
      <c r="H3" s="60"/>
      <c r="I3" s="60"/>
      <c r="J3" s="60" t="s">
        <v>49</v>
      </c>
      <c r="K3" s="60"/>
      <c r="L3" s="60"/>
      <c r="M3" s="60" t="s">
        <v>50</v>
      </c>
      <c r="N3" s="60"/>
      <c r="O3" s="60"/>
    </row>
    <row r="4" spans="1:15" ht="24.75" customHeight="1">
      <c r="A4" s="60"/>
      <c r="B4" s="60"/>
      <c r="C4" s="60"/>
      <c r="D4" s="42" t="s">
        <v>13</v>
      </c>
      <c r="E4" s="42" t="s">
        <v>14</v>
      </c>
      <c r="F4" s="42" t="s">
        <v>9</v>
      </c>
      <c r="G4" s="42" t="s">
        <v>13</v>
      </c>
      <c r="H4" s="42" t="s">
        <v>14</v>
      </c>
      <c r="I4" s="42" t="s">
        <v>9</v>
      </c>
      <c r="J4" s="42" t="s">
        <v>13</v>
      </c>
      <c r="K4" s="42" t="s">
        <v>14</v>
      </c>
      <c r="L4" s="42" t="s">
        <v>9</v>
      </c>
      <c r="M4" s="42" t="s">
        <v>13</v>
      </c>
      <c r="N4" s="42" t="s">
        <v>14</v>
      </c>
      <c r="O4" s="42" t="s">
        <v>9</v>
      </c>
    </row>
    <row r="5" spans="1:15" ht="16.5" customHeight="1" thickBot="1">
      <c r="A5" s="61" t="s">
        <v>51</v>
      </c>
      <c r="B5" s="61"/>
      <c r="C5" s="61"/>
      <c r="D5" s="43">
        <v>8952</v>
      </c>
      <c r="E5" s="43">
        <v>16453</v>
      </c>
      <c r="F5" s="43">
        <v>25405</v>
      </c>
      <c r="G5" s="43">
        <v>8683</v>
      </c>
      <c r="H5" s="43">
        <v>15569</v>
      </c>
      <c r="I5" s="43">
        <v>24252</v>
      </c>
      <c r="J5" s="43">
        <v>8315</v>
      </c>
      <c r="K5" s="43">
        <v>14676</v>
      </c>
      <c r="L5" s="43">
        <v>22991</v>
      </c>
      <c r="M5" s="43">
        <v>8425</v>
      </c>
      <c r="N5" s="43">
        <v>15111</v>
      </c>
      <c r="O5" s="43">
        <v>23536</v>
      </c>
    </row>
    <row r="6" spans="1:15" ht="17.25" customHeight="1" thickBot="1" thickTop="1">
      <c r="A6" s="62" t="s">
        <v>5</v>
      </c>
      <c r="B6" s="63" t="s">
        <v>52</v>
      </c>
      <c r="C6" s="63"/>
      <c r="D6" s="45">
        <v>57</v>
      </c>
      <c r="E6" s="45">
        <v>58</v>
      </c>
      <c r="F6" s="45">
        <v>115</v>
      </c>
      <c r="G6" s="45">
        <v>52</v>
      </c>
      <c r="H6" s="45">
        <v>52</v>
      </c>
      <c r="I6" s="45">
        <v>104</v>
      </c>
      <c r="J6" s="45">
        <v>49</v>
      </c>
      <c r="K6" s="45">
        <v>52</v>
      </c>
      <c r="L6" s="45">
        <v>101</v>
      </c>
      <c r="M6" s="45">
        <v>58</v>
      </c>
      <c r="N6" s="45">
        <v>63</v>
      </c>
      <c r="O6" s="45">
        <v>121</v>
      </c>
    </row>
    <row r="7" spans="1:15" ht="18" thickBot="1" thickTop="1">
      <c r="A7" s="62"/>
      <c r="B7" s="64" t="s">
        <v>53</v>
      </c>
      <c r="C7" s="64"/>
      <c r="D7" s="47">
        <v>29</v>
      </c>
      <c r="E7" s="47">
        <v>7</v>
      </c>
      <c r="F7" s="47">
        <v>36</v>
      </c>
      <c r="G7" s="47">
        <v>24</v>
      </c>
      <c r="H7" s="47">
        <v>6</v>
      </c>
      <c r="I7" s="47">
        <v>30</v>
      </c>
      <c r="J7" s="47">
        <v>18</v>
      </c>
      <c r="K7" s="47">
        <v>5</v>
      </c>
      <c r="L7" s="47">
        <v>23</v>
      </c>
      <c r="M7" s="47">
        <v>22</v>
      </c>
      <c r="N7" s="47">
        <v>5</v>
      </c>
      <c r="O7" s="47">
        <v>27</v>
      </c>
    </row>
    <row r="8" spans="1:15" ht="18" thickBot="1" thickTop="1">
      <c r="A8" s="62"/>
      <c r="B8" s="64" t="s">
        <v>54</v>
      </c>
      <c r="C8" s="64"/>
      <c r="D8" s="47">
        <v>80</v>
      </c>
      <c r="E8" s="47">
        <v>31</v>
      </c>
      <c r="F8" s="47">
        <v>111</v>
      </c>
      <c r="G8" s="47">
        <v>47</v>
      </c>
      <c r="H8" s="47">
        <v>19</v>
      </c>
      <c r="I8" s="47">
        <v>66</v>
      </c>
      <c r="J8" s="47">
        <v>552</v>
      </c>
      <c r="K8" s="47">
        <v>118</v>
      </c>
      <c r="L8" s="47">
        <v>670</v>
      </c>
      <c r="M8" s="47">
        <v>558</v>
      </c>
      <c r="N8" s="47">
        <v>116</v>
      </c>
      <c r="O8" s="47">
        <v>674</v>
      </c>
    </row>
    <row r="9" spans="1:15" ht="18" thickBot="1" thickTop="1">
      <c r="A9" s="62"/>
      <c r="B9" s="64" t="s">
        <v>55</v>
      </c>
      <c r="C9" s="64"/>
      <c r="D9" s="47">
        <v>82</v>
      </c>
      <c r="E9" s="47">
        <v>29</v>
      </c>
      <c r="F9" s="47">
        <v>111</v>
      </c>
      <c r="G9" s="47">
        <v>63</v>
      </c>
      <c r="H9" s="47">
        <v>30</v>
      </c>
      <c r="I9" s="47">
        <v>93</v>
      </c>
      <c r="J9" s="47">
        <v>104</v>
      </c>
      <c r="K9" s="47">
        <v>37</v>
      </c>
      <c r="L9" s="47">
        <v>141</v>
      </c>
      <c r="M9" s="47">
        <v>106</v>
      </c>
      <c r="N9" s="47">
        <v>34</v>
      </c>
      <c r="O9" s="47">
        <v>140</v>
      </c>
    </row>
    <row r="10" spans="1:15" ht="18" thickBot="1" thickTop="1">
      <c r="A10" s="62"/>
      <c r="B10" s="64" t="s">
        <v>56</v>
      </c>
      <c r="C10" s="64"/>
      <c r="D10" s="47">
        <v>50</v>
      </c>
      <c r="E10" s="47">
        <v>10</v>
      </c>
      <c r="F10" s="47">
        <v>60</v>
      </c>
      <c r="G10" s="47">
        <v>36</v>
      </c>
      <c r="H10" s="47">
        <v>9</v>
      </c>
      <c r="I10" s="47">
        <v>45</v>
      </c>
      <c r="J10" s="47">
        <v>76</v>
      </c>
      <c r="K10" s="47">
        <v>11</v>
      </c>
      <c r="L10" s="47">
        <v>87</v>
      </c>
      <c r="M10" s="47">
        <v>72</v>
      </c>
      <c r="N10" s="47">
        <v>11</v>
      </c>
      <c r="O10" s="47">
        <v>83</v>
      </c>
    </row>
    <row r="11" spans="1:15" ht="18" thickBot="1" thickTop="1">
      <c r="A11" s="62"/>
      <c r="B11" s="64" t="s">
        <v>57</v>
      </c>
      <c r="C11" s="64"/>
      <c r="D11" s="47">
        <v>26</v>
      </c>
      <c r="E11" s="47">
        <v>14</v>
      </c>
      <c r="F11" s="47">
        <v>40</v>
      </c>
      <c r="G11" s="47">
        <v>12</v>
      </c>
      <c r="H11" s="47">
        <v>8</v>
      </c>
      <c r="I11" s="47">
        <v>20</v>
      </c>
      <c r="J11" s="47">
        <v>12</v>
      </c>
      <c r="K11" s="47">
        <v>7</v>
      </c>
      <c r="L11" s="47">
        <v>19</v>
      </c>
      <c r="M11" s="47">
        <v>13</v>
      </c>
      <c r="N11" s="47">
        <v>7</v>
      </c>
      <c r="O11" s="47">
        <v>20</v>
      </c>
    </row>
    <row r="12" spans="1:15" ht="16.5" customHeight="1" thickBot="1" thickTop="1">
      <c r="A12" s="62"/>
      <c r="B12" s="64" t="s">
        <v>58</v>
      </c>
      <c r="C12" s="64"/>
      <c r="D12" s="47">
        <v>7</v>
      </c>
      <c r="E12" s="47">
        <v>7</v>
      </c>
      <c r="F12" s="47">
        <v>14</v>
      </c>
      <c r="G12" s="47">
        <v>7</v>
      </c>
      <c r="H12" s="47">
        <v>8</v>
      </c>
      <c r="I12" s="47">
        <v>15</v>
      </c>
      <c r="J12" s="47">
        <v>35</v>
      </c>
      <c r="K12" s="47">
        <v>8</v>
      </c>
      <c r="L12" s="47">
        <v>43</v>
      </c>
      <c r="M12" s="47">
        <v>36</v>
      </c>
      <c r="N12" s="47">
        <v>9</v>
      </c>
      <c r="O12" s="47">
        <v>45</v>
      </c>
    </row>
    <row r="13" spans="1:15" ht="18" thickBot="1" thickTop="1">
      <c r="A13" s="62"/>
      <c r="B13" s="64" t="s">
        <v>59</v>
      </c>
      <c r="C13" s="64"/>
      <c r="D13" s="47">
        <v>4</v>
      </c>
      <c r="E13" s="47">
        <v>0</v>
      </c>
      <c r="F13" s="47">
        <v>4</v>
      </c>
      <c r="G13" s="47">
        <v>4</v>
      </c>
      <c r="H13" s="47">
        <v>0</v>
      </c>
      <c r="I13" s="47">
        <v>4</v>
      </c>
      <c r="J13" s="47">
        <v>34</v>
      </c>
      <c r="K13" s="47">
        <v>1</v>
      </c>
      <c r="L13" s="47">
        <v>35</v>
      </c>
      <c r="M13" s="47">
        <v>35</v>
      </c>
      <c r="N13" s="47">
        <v>0</v>
      </c>
      <c r="O13" s="47">
        <v>35</v>
      </c>
    </row>
    <row r="14" spans="1:15" ht="18" thickBot="1" thickTop="1">
      <c r="A14" s="62"/>
      <c r="B14" s="64" t="s">
        <v>60</v>
      </c>
      <c r="C14" s="64"/>
      <c r="D14" s="47">
        <v>16</v>
      </c>
      <c r="E14" s="47">
        <v>1</v>
      </c>
      <c r="F14" s="47">
        <v>17</v>
      </c>
      <c r="G14" s="47">
        <v>15</v>
      </c>
      <c r="H14" s="47">
        <v>1</v>
      </c>
      <c r="I14" s="47">
        <v>16</v>
      </c>
      <c r="J14" s="47">
        <v>114</v>
      </c>
      <c r="K14" s="47">
        <v>17</v>
      </c>
      <c r="L14" s="47">
        <v>131</v>
      </c>
      <c r="M14" s="47">
        <v>122</v>
      </c>
      <c r="N14" s="47">
        <v>20</v>
      </c>
      <c r="O14" s="47">
        <v>142</v>
      </c>
    </row>
    <row r="15" spans="1:15" ht="18" thickBot="1" thickTop="1">
      <c r="A15" s="62"/>
      <c r="B15" s="64" t="s">
        <v>61</v>
      </c>
      <c r="C15" s="64"/>
      <c r="D15" s="47">
        <v>6</v>
      </c>
      <c r="E15" s="47">
        <v>0</v>
      </c>
      <c r="F15" s="47">
        <v>6</v>
      </c>
      <c r="G15" s="47">
        <v>1</v>
      </c>
      <c r="H15" s="47">
        <v>0</v>
      </c>
      <c r="I15" s="47">
        <v>1</v>
      </c>
      <c r="J15" s="47">
        <v>27</v>
      </c>
      <c r="K15" s="47">
        <v>5</v>
      </c>
      <c r="L15" s="47">
        <v>32</v>
      </c>
      <c r="M15" s="47">
        <v>26</v>
      </c>
      <c r="N15" s="47">
        <v>6</v>
      </c>
      <c r="O15" s="47">
        <v>32</v>
      </c>
    </row>
    <row r="16" spans="1:15" ht="18" thickBot="1" thickTop="1">
      <c r="A16" s="62"/>
      <c r="B16" s="64" t="s">
        <v>62</v>
      </c>
      <c r="C16" s="64"/>
      <c r="D16" s="47">
        <v>28</v>
      </c>
      <c r="E16" s="47">
        <v>24</v>
      </c>
      <c r="F16" s="47">
        <v>52</v>
      </c>
      <c r="G16" s="47">
        <v>25</v>
      </c>
      <c r="H16" s="47">
        <v>21</v>
      </c>
      <c r="I16" s="47">
        <v>46</v>
      </c>
      <c r="J16" s="47">
        <v>49</v>
      </c>
      <c r="K16" s="47">
        <v>31</v>
      </c>
      <c r="L16" s="47">
        <v>80</v>
      </c>
      <c r="M16" s="47">
        <v>52</v>
      </c>
      <c r="N16" s="47">
        <v>29</v>
      </c>
      <c r="O16" s="47">
        <v>81</v>
      </c>
    </row>
    <row r="17" spans="1:15" ht="18" thickBot="1" thickTop="1">
      <c r="A17" s="62"/>
      <c r="B17" s="64" t="s">
        <v>63</v>
      </c>
      <c r="C17" s="64"/>
      <c r="D17" s="47">
        <v>4390</v>
      </c>
      <c r="E17" s="47">
        <v>5678</v>
      </c>
      <c r="F17" s="47">
        <v>10068</v>
      </c>
      <c r="G17" s="47">
        <v>4190</v>
      </c>
      <c r="H17" s="47">
        <v>5662</v>
      </c>
      <c r="I17" s="47">
        <v>9852</v>
      </c>
      <c r="J17" s="47">
        <v>5544</v>
      </c>
      <c r="K17" s="47">
        <v>9294</v>
      </c>
      <c r="L17" s="47">
        <v>14838</v>
      </c>
      <c r="M17" s="47">
        <v>5300</v>
      </c>
      <c r="N17" s="47">
        <v>9016</v>
      </c>
      <c r="O17" s="47">
        <v>14316</v>
      </c>
    </row>
    <row r="18" spans="1:15" ht="18" thickBot="1" thickTop="1">
      <c r="A18" s="62"/>
      <c r="B18" s="64" t="s">
        <v>64</v>
      </c>
      <c r="C18" s="64"/>
      <c r="D18" s="47">
        <v>37876</v>
      </c>
      <c r="E18" s="47">
        <v>22492</v>
      </c>
      <c r="F18" s="47">
        <v>60368</v>
      </c>
      <c r="G18" s="47">
        <v>32924</v>
      </c>
      <c r="H18" s="47">
        <v>19718</v>
      </c>
      <c r="I18" s="47">
        <v>52642</v>
      </c>
      <c r="J18" s="47">
        <v>25187</v>
      </c>
      <c r="K18" s="47">
        <v>16339</v>
      </c>
      <c r="L18" s="47">
        <v>41526</v>
      </c>
      <c r="M18" s="47">
        <v>26446</v>
      </c>
      <c r="N18" s="47">
        <v>16872</v>
      </c>
      <c r="O18" s="47">
        <v>43318</v>
      </c>
    </row>
    <row r="19" spans="1:15" ht="18" thickBot="1" thickTop="1">
      <c r="A19" s="62"/>
      <c r="B19" s="64" t="s">
        <v>65</v>
      </c>
      <c r="C19" s="64"/>
      <c r="D19" s="47">
        <v>13</v>
      </c>
      <c r="E19" s="47">
        <v>27</v>
      </c>
      <c r="F19" s="47">
        <v>40</v>
      </c>
      <c r="G19" s="47">
        <v>7</v>
      </c>
      <c r="H19" s="47">
        <v>20</v>
      </c>
      <c r="I19" s="47">
        <v>27</v>
      </c>
      <c r="J19" s="47">
        <v>38</v>
      </c>
      <c r="K19" s="47">
        <v>89</v>
      </c>
      <c r="L19" s="47">
        <v>127</v>
      </c>
      <c r="M19" s="47">
        <v>36</v>
      </c>
      <c r="N19" s="47">
        <v>79</v>
      </c>
      <c r="O19" s="47">
        <v>115</v>
      </c>
    </row>
    <row r="20" spans="1:15" ht="18" thickBot="1" thickTop="1">
      <c r="A20" s="62"/>
      <c r="B20" s="64" t="s">
        <v>66</v>
      </c>
      <c r="C20" s="64"/>
      <c r="D20" s="47">
        <v>43</v>
      </c>
      <c r="E20" s="47">
        <v>113</v>
      </c>
      <c r="F20" s="47">
        <v>156</v>
      </c>
      <c r="G20" s="47">
        <v>17</v>
      </c>
      <c r="H20" s="47">
        <v>53</v>
      </c>
      <c r="I20" s="47">
        <v>70</v>
      </c>
      <c r="J20" s="47">
        <v>14</v>
      </c>
      <c r="K20" s="47">
        <v>76</v>
      </c>
      <c r="L20" s="47">
        <v>90</v>
      </c>
      <c r="M20" s="47">
        <v>12</v>
      </c>
      <c r="N20" s="47">
        <v>73</v>
      </c>
      <c r="O20" s="47">
        <v>85</v>
      </c>
    </row>
    <row r="21" spans="1:15" ht="18" thickBot="1" thickTop="1">
      <c r="A21" s="62"/>
      <c r="B21" s="61" t="s">
        <v>67</v>
      </c>
      <c r="C21" s="61"/>
      <c r="D21" s="48">
        <v>42707</v>
      </c>
      <c r="E21" s="48">
        <v>28491</v>
      </c>
      <c r="F21" s="48">
        <v>71198</v>
      </c>
      <c r="G21" s="48">
        <v>37424</v>
      </c>
      <c r="H21" s="48">
        <v>25607</v>
      </c>
      <c r="I21" s="48">
        <v>63031</v>
      </c>
      <c r="J21" s="48">
        <v>31853</v>
      </c>
      <c r="K21" s="48">
        <v>26090</v>
      </c>
      <c r="L21" s="48">
        <v>57943</v>
      </c>
      <c r="M21" s="48">
        <v>32894</v>
      </c>
      <c r="N21" s="48">
        <v>26340</v>
      </c>
      <c r="O21" s="48">
        <v>59234</v>
      </c>
    </row>
    <row r="22" spans="1:15" ht="17.25" customHeight="1" thickBot="1" thickTop="1">
      <c r="A22" s="65" t="s">
        <v>6</v>
      </c>
      <c r="B22" s="63" t="s">
        <v>68</v>
      </c>
      <c r="C22" s="63"/>
      <c r="D22" s="49">
        <v>16</v>
      </c>
      <c r="E22" s="49">
        <v>11</v>
      </c>
      <c r="F22" s="49">
        <v>27</v>
      </c>
      <c r="G22" s="49">
        <v>11</v>
      </c>
      <c r="H22" s="49">
        <v>4</v>
      </c>
      <c r="I22" s="49">
        <v>15</v>
      </c>
      <c r="J22" s="49">
        <v>10</v>
      </c>
      <c r="K22" s="49">
        <v>2</v>
      </c>
      <c r="L22" s="49">
        <v>12</v>
      </c>
      <c r="M22" s="49">
        <v>9</v>
      </c>
      <c r="N22" s="49">
        <v>2</v>
      </c>
      <c r="O22" s="49">
        <v>11</v>
      </c>
    </row>
    <row r="23" spans="1:15" ht="18" thickBot="1" thickTop="1">
      <c r="A23" s="65"/>
      <c r="B23" s="64" t="s">
        <v>69</v>
      </c>
      <c r="C23" s="64"/>
      <c r="D23" s="47">
        <v>921</v>
      </c>
      <c r="E23" s="47">
        <v>347</v>
      </c>
      <c r="F23" s="47">
        <v>1268</v>
      </c>
      <c r="G23" s="47">
        <v>721</v>
      </c>
      <c r="H23" s="47">
        <v>285</v>
      </c>
      <c r="I23" s="47">
        <v>1006</v>
      </c>
      <c r="J23" s="47">
        <v>563</v>
      </c>
      <c r="K23" s="47">
        <v>195</v>
      </c>
      <c r="L23" s="47">
        <v>758</v>
      </c>
      <c r="M23" s="47">
        <v>622</v>
      </c>
      <c r="N23" s="47">
        <v>230</v>
      </c>
      <c r="O23" s="47">
        <v>852</v>
      </c>
    </row>
    <row r="24" spans="1:15" ht="18" thickBot="1" thickTop="1">
      <c r="A24" s="65"/>
      <c r="B24" s="64" t="s">
        <v>70</v>
      </c>
      <c r="C24" s="64"/>
      <c r="D24" s="47">
        <v>1728</v>
      </c>
      <c r="E24" s="47">
        <v>165</v>
      </c>
      <c r="F24" s="47">
        <v>1893</v>
      </c>
      <c r="G24" s="47">
        <v>1544</v>
      </c>
      <c r="H24" s="47">
        <v>140</v>
      </c>
      <c r="I24" s="47">
        <v>1684</v>
      </c>
      <c r="J24" s="47">
        <v>1740</v>
      </c>
      <c r="K24" s="47">
        <v>139</v>
      </c>
      <c r="L24" s="47">
        <v>1879</v>
      </c>
      <c r="M24" s="47">
        <v>1797</v>
      </c>
      <c r="N24" s="47">
        <v>146</v>
      </c>
      <c r="O24" s="47">
        <v>1943</v>
      </c>
    </row>
    <row r="25" spans="1:15" ht="18" thickBot="1" thickTop="1">
      <c r="A25" s="65"/>
      <c r="B25" s="64" t="s">
        <v>71</v>
      </c>
      <c r="C25" s="64"/>
      <c r="D25" s="47">
        <v>195</v>
      </c>
      <c r="E25" s="47">
        <v>63</v>
      </c>
      <c r="F25" s="47">
        <v>258</v>
      </c>
      <c r="G25" s="47">
        <v>183</v>
      </c>
      <c r="H25" s="47">
        <v>67</v>
      </c>
      <c r="I25" s="47">
        <v>250</v>
      </c>
      <c r="J25" s="47">
        <v>518</v>
      </c>
      <c r="K25" s="47">
        <v>274</v>
      </c>
      <c r="L25" s="47">
        <v>792</v>
      </c>
      <c r="M25" s="47">
        <v>550</v>
      </c>
      <c r="N25" s="47">
        <v>285</v>
      </c>
      <c r="O25" s="47">
        <v>835</v>
      </c>
    </row>
    <row r="26" spans="1:15" ht="18" thickBot="1" thickTop="1">
      <c r="A26" s="65"/>
      <c r="B26" s="64" t="s">
        <v>72</v>
      </c>
      <c r="C26" s="64"/>
      <c r="D26" s="47">
        <v>31544</v>
      </c>
      <c r="E26" s="47">
        <v>14976</v>
      </c>
      <c r="F26" s="47">
        <v>46520</v>
      </c>
      <c r="G26" s="47">
        <v>29796</v>
      </c>
      <c r="H26" s="47">
        <v>13651</v>
      </c>
      <c r="I26" s="47">
        <v>43447</v>
      </c>
      <c r="J26" s="47">
        <v>27602</v>
      </c>
      <c r="K26" s="47">
        <v>14829</v>
      </c>
      <c r="L26" s="47">
        <v>42431</v>
      </c>
      <c r="M26" s="47">
        <v>28235</v>
      </c>
      <c r="N26" s="47">
        <v>15042</v>
      </c>
      <c r="O26" s="47">
        <v>43277</v>
      </c>
    </row>
    <row r="27" spans="1:15" ht="18" thickBot="1" thickTop="1">
      <c r="A27" s="65"/>
      <c r="B27" s="64" t="s">
        <v>73</v>
      </c>
      <c r="C27" s="64"/>
      <c r="D27" s="47">
        <v>8</v>
      </c>
      <c r="E27" s="47">
        <v>14</v>
      </c>
      <c r="F27" s="47">
        <v>22</v>
      </c>
      <c r="G27" s="47">
        <v>7</v>
      </c>
      <c r="H27" s="47">
        <v>18</v>
      </c>
      <c r="I27" s="47">
        <v>25</v>
      </c>
      <c r="J27" s="47">
        <v>18</v>
      </c>
      <c r="K27" s="47">
        <v>33</v>
      </c>
      <c r="L27" s="47">
        <v>51</v>
      </c>
      <c r="M27" s="47">
        <v>19</v>
      </c>
      <c r="N27" s="47">
        <v>37</v>
      </c>
      <c r="O27" s="47">
        <v>56</v>
      </c>
    </row>
    <row r="28" spans="1:15" ht="18" thickBot="1" thickTop="1">
      <c r="A28" s="65"/>
      <c r="B28" s="64" t="s">
        <v>74</v>
      </c>
      <c r="C28" s="64"/>
      <c r="D28" s="47">
        <v>52</v>
      </c>
      <c r="E28" s="47">
        <v>78</v>
      </c>
      <c r="F28" s="47">
        <v>130</v>
      </c>
      <c r="G28" s="47">
        <v>29</v>
      </c>
      <c r="H28" s="47">
        <v>46</v>
      </c>
      <c r="I28" s="47">
        <v>75</v>
      </c>
      <c r="J28" s="47">
        <v>33</v>
      </c>
      <c r="K28" s="47">
        <v>46</v>
      </c>
      <c r="L28" s="47">
        <v>79</v>
      </c>
      <c r="M28" s="47">
        <v>34</v>
      </c>
      <c r="N28" s="47">
        <v>44</v>
      </c>
      <c r="O28" s="47">
        <v>78</v>
      </c>
    </row>
    <row r="29" spans="1:15" ht="18" thickBot="1" thickTop="1">
      <c r="A29" s="65"/>
      <c r="B29" s="61" t="s">
        <v>75</v>
      </c>
      <c r="C29" s="61"/>
      <c r="D29" s="50">
        <v>34464</v>
      </c>
      <c r="E29" s="50">
        <v>15654</v>
      </c>
      <c r="F29" s="50">
        <v>50118</v>
      </c>
      <c r="G29" s="50">
        <v>32291</v>
      </c>
      <c r="H29" s="50">
        <v>14211</v>
      </c>
      <c r="I29" s="50">
        <v>46502</v>
      </c>
      <c r="J29" s="50">
        <v>30484</v>
      </c>
      <c r="K29" s="50">
        <v>15518</v>
      </c>
      <c r="L29" s="50">
        <v>46002</v>
      </c>
      <c r="M29" s="50">
        <v>31266</v>
      </c>
      <c r="N29" s="50">
        <v>15786</v>
      </c>
      <c r="O29" s="50">
        <v>47052</v>
      </c>
    </row>
    <row r="30" spans="1:15" ht="17.25" customHeight="1" thickBot="1" thickTop="1">
      <c r="A30" s="66" t="s">
        <v>76</v>
      </c>
      <c r="B30" s="63" t="s">
        <v>77</v>
      </c>
      <c r="C30" s="63"/>
      <c r="D30" s="45">
        <v>219014</v>
      </c>
      <c r="E30" s="45">
        <v>341507</v>
      </c>
      <c r="F30" s="45">
        <v>560521</v>
      </c>
      <c r="G30" s="45">
        <v>218237</v>
      </c>
      <c r="H30" s="45">
        <v>339713</v>
      </c>
      <c r="I30" s="45">
        <v>557950</v>
      </c>
      <c r="J30" s="45">
        <v>227111</v>
      </c>
      <c r="K30" s="45">
        <v>353962</v>
      </c>
      <c r="L30" s="45">
        <v>581073</v>
      </c>
      <c r="M30" s="45">
        <v>224472</v>
      </c>
      <c r="N30" s="45">
        <v>349246</v>
      </c>
      <c r="O30" s="45">
        <v>573718</v>
      </c>
    </row>
    <row r="31" spans="1:15" ht="18" thickBot="1" thickTop="1">
      <c r="A31" s="66"/>
      <c r="B31" s="64" t="s">
        <v>78</v>
      </c>
      <c r="C31" s="64"/>
      <c r="D31" s="47">
        <v>291395</v>
      </c>
      <c r="E31" s="47">
        <v>460981</v>
      </c>
      <c r="F31" s="47">
        <v>752376</v>
      </c>
      <c r="G31" s="47">
        <v>295955</v>
      </c>
      <c r="H31" s="47">
        <v>467440</v>
      </c>
      <c r="I31" s="47">
        <v>763395</v>
      </c>
      <c r="J31" s="47">
        <v>313937</v>
      </c>
      <c r="K31" s="47">
        <v>492727</v>
      </c>
      <c r="L31" s="47">
        <v>806664</v>
      </c>
      <c r="M31" s="47">
        <v>314264</v>
      </c>
      <c r="N31" s="47">
        <v>494133</v>
      </c>
      <c r="O31" s="47">
        <v>808397</v>
      </c>
    </row>
    <row r="32" spans="1:15" ht="18" thickBot="1" thickTop="1">
      <c r="A32" s="66"/>
      <c r="B32" s="64" t="s">
        <v>79</v>
      </c>
      <c r="C32" s="64"/>
      <c r="D32" s="47">
        <v>0</v>
      </c>
      <c r="E32" s="47">
        <v>0</v>
      </c>
      <c r="F32" s="47">
        <v>0</v>
      </c>
      <c r="G32" s="47">
        <v>0</v>
      </c>
      <c r="H32" s="47">
        <v>0</v>
      </c>
      <c r="I32" s="47">
        <v>0</v>
      </c>
      <c r="J32" s="47">
        <v>0</v>
      </c>
      <c r="K32" s="47">
        <v>0</v>
      </c>
      <c r="L32" s="47">
        <v>0</v>
      </c>
      <c r="M32" s="47">
        <v>0</v>
      </c>
      <c r="N32" s="47">
        <v>0</v>
      </c>
      <c r="O32" s="47">
        <v>0</v>
      </c>
    </row>
    <row r="33" spans="1:15" ht="18" thickBot="1" thickTop="1">
      <c r="A33" s="66"/>
      <c r="B33" s="64" t="s">
        <v>80</v>
      </c>
      <c r="C33" s="64"/>
      <c r="D33" s="47">
        <v>9991</v>
      </c>
      <c r="E33" s="47">
        <v>20325</v>
      </c>
      <c r="F33" s="47">
        <v>30316</v>
      </c>
      <c r="G33" s="47">
        <v>9943</v>
      </c>
      <c r="H33" s="47">
        <v>20036</v>
      </c>
      <c r="I33" s="47">
        <v>29979</v>
      </c>
      <c r="J33" s="47">
        <v>11039</v>
      </c>
      <c r="K33" s="47">
        <v>20843</v>
      </c>
      <c r="L33" s="47">
        <v>31882</v>
      </c>
      <c r="M33" s="47">
        <v>10244</v>
      </c>
      <c r="N33" s="47">
        <v>19496</v>
      </c>
      <c r="O33" s="47">
        <v>29740</v>
      </c>
    </row>
    <row r="34" spans="1:15" ht="15" customHeight="1" thickBot="1" thickTop="1">
      <c r="A34" s="66"/>
      <c r="B34" s="61" t="s">
        <v>81</v>
      </c>
      <c r="C34" s="61"/>
      <c r="D34" s="48">
        <v>520400</v>
      </c>
      <c r="E34" s="48">
        <v>822813</v>
      </c>
      <c r="F34" s="48">
        <v>1343213</v>
      </c>
      <c r="G34" s="48">
        <v>524135</v>
      </c>
      <c r="H34" s="48">
        <v>827189</v>
      </c>
      <c r="I34" s="48">
        <v>1351324</v>
      </c>
      <c r="J34" s="48">
        <v>552087</v>
      </c>
      <c r="K34" s="48">
        <v>867532</v>
      </c>
      <c r="L34" s="48">
        <v>1419619</v>
      </c>
      <c r="M34" s="48">
        <v>548980</v>
      </c>
      <c r="N34" s="48">
        <v>862875</v>
      </c>
      <c r="O34" s="48">
        <v>1411855</v>
      </c>
    </row>
    <row r="35" spans="1:15" s="51" customFormat="1" ht="17.25" customHeight="1" thickTop="1">
      <c r="A35" s="63" t="s">
        <v>82</v>
      </c>
      <c r="B35" s="63"/>
      <c r="C35" s="63"/>
      <c r="D35" s="49">
        <v>38358</v>
      </c>
      <c r="E35" s="49">
        <v>49592</v>
      </c>
      <c r="F35" s="49">
        <v>87950</v>
      </c>
      <c r="G35" s="49">
        <v>37915</v>
      </c>
      <c r="H35" s="49">
        <v>48901</v>
      </c>
      <c r="I35" s="49">
        <v>86816</v>
      </c>
      <c r="J35" s="49">
        <v>37650</v>
      </c>
      <c r="K35" s="49">
        <v>48799</v>
      </c>
      <c r="L35" s="49">
        <v>86449</v>
      </c>
      <c r="M35" s="49">
        <v>37957</v>
      </c>
      <c r="N35" s="49">
        <v>49148</v>
      </c>
      <c r="O35" s="49">
        <v>87105</v>
      </c>
    </row>
    <row r="36" spans="1:15" s="51" customFormat="1" ht="16.5" customHeight="1">
      <c r="A36" s="64" t="s">
        <v>83</v>
      </c>
      <c r="B36" s="64"/>
      <c r="C36" s="64"/>
      <c r="D36" s="47">
        <v>18090</v>
      </c>
      <c r="E36" s="47">
        <v>38201</v>
      </c>
      <c r="F36" s="47">
        <v>56291</v>
      </c>
      <c r="G36" s="47">
        <v>17264</v>
      </c>
      <c r="H36" s="47">
        <v>36381</v>
      </c>
      <c r="I36" s="47">
        <v>53645</v>
      </c>
      <c r="J36" s="47">
        <v>20297</v>
      </c>
      <c r="K36" s="47">
        <v>75872</v>
      </c>
      <c r="L36" s="47">
        <v>96169</v>
      </c>
      <c r="M36" s="47">
        <v>19648</v>
      </c>
      <c r="N36" s="47">
        <v>74531</v>
      </c>
      <c r="O36" s="47">
        <v>94179</v>
      </c>
    </row>
    <row r="37" spans="1:15" ht="16.5" customHeight="1">
      <c r="A37" s="67" t="s">
        <v>84</v>
      </c>
      <c r="B37" s="67"/>
      <c r="C37" s="67"/>
      <c r="D37" s="52">
        <v>662971</v>
      </c>
      <c r="E37" s="52">
        <v>971204</v>
      </c>
      <c r="F37" s="52">
        <v>1634175</v>
      </c>
      <c r="G37" s="52">
        <v>657712</v>
      </c>
      <c r="H37" s="52">
        <v>967858</v>
      </c>
      <c r="I37" s="52">
        <v>1625570</v>
      </c>
      <c r="J37" s="52">
        <v>680686</v>
      </c>
      <c r="K37" s="52">
        <v>1048487</v>
      </c>
      <c r="L37" s="52">
        <v>1729173</v>
      </c>
      <c r="M37" s="52">
        <v>679170</v>
      </c>
      <c r="N37" s="52">
        <v>1043791</v>
      </c>
      <c r="O37" s="52">
        <v>1722961</v>
      </c>
    </row>
    <row r="38" spans="1:15" ht="16.5">
      <c r="A38" s="53"/>
      <c r="B38" s="37" t="s">
        <v>43</v>
      </c>
      <c r="C38" s="54"/>
      <c r="D38" s="54"/>
      <c r="E38" s="55"/>
      <c r="F38" s="55"/>
      <c r="G38" s="55"/>
      <c r="H38" s="55"/>
      <c r="I38" s="55"/>
      <c r="J38" s="55"/>
      <c r="K38" s="55"/>
      <c r="L38" s="55"/>
      <c r="M38" s="55"/>
      <c r="N38" s="55"/>
      <c r="O38" s="41"/>
    </row>
    <row r="39" spans="1:15" ht="16.5">
      <c r="A39" s="56"/>
      <c r="B39" s="68"/>
      <c r="C39" s="68"/>
      <c r="D39" s="68"/>
      <c r="E39" s="68"/>
      <c r="F39" s="68"/>
      <c r="G39" s="68"/>
      <c r="H39" s="68"/>
      <c r="I39" s="68"/>
      <c r="J39" s="68"/>
      <c r="K39" s="68"/>
      <c r="L39" s="68"/>
      <c r="M39" s="68"/>
      <c r="N39" s="68"/>
      <c r="O39" s="41"/>
    </row>
    <row r="40" spans="1:15" ht="16.5">
      <c r="A40" s="57"/>
      <c r="B40" s="39"/>
      <c r="C40" s="56"/>
      <c r="D40" s="41"/>
      <c r="E40" s="41"/>
      <c r="F40" s="41"/>
      <c r="G40" s="41"/>
      <c r="H40" s="41"/>
      <c r="I40" s="41"/>
      <c r="J40" s="41"/>
      <c r="K40" s="41"/>
      <c r="L40" s="41"/>
      <c r="M40" s="41"/>
      <c r="N40" s="41"/>
      <c r="O40" s="41"/>
    </row>
    <row r="41" spans="1:15" ht="16.5">
      <c r="A41" s="57"/>
      <c r="C41" s="56"/>
      <c r="D41" s="41"/>
      <c r="E41" s="41"/>
      <c r="F41" s="41"/>
      <c r="G41" s="41"/>
      <c r="H41" s="41"/>
      <c r="I41" s="41"/>
      <c r="J41" s="41"/>
      <c r="K41" s="41"/>
      <c r="L41" s="41"/>
      <c r="M41" s="41"/>
      <c r="N41" s="41"/>
      <c r="O41" s="41"/>
    </row>
    <row r="42" ht="16.5">
      <c r="C42" s="58"/>
    </row>
    <row r="43" ht="16.5">
      <c r="C43" s="58"/>
    </row>
    <row r="44" ht="16.5"/>
    <row r="45" ht="16.5"/>
    <row r="46" ht="16.5">
      <c r="C46" s="58"/>
    </row>
    <row r="47" ht="16.5"/>
    <row r="48" ht="16.5"/>
  </sheetData>
  <sheetProtection/>
  <mergeCells count="43">
    <mergeCell ref="A35:C35"/>
    <mergeCell ref="A36:C36"/>
    <mergeCell ref="A37:C37"/>
    <mergeCell ref="B39:N39"/>
    <mergeCell ref="B29:C29"/>
    <mergeCell ref="A30:A34"/>
    <mergeCell ref="B30:C30"/>
    <mergeCell ref="B31:C31"/>
    <mergeCell ref="B32:C32"/>
    <mergeCell ref="B33:C33"/>
    <mergeCell ref="B34:C34"/>
    <mergeCell ref="B20:C20"/>
    <mergeCell ref="B21:C21"/>
    <mergeCell ref="A22:A29"/>
    <mergeCell ref="B22:C22"/>
    <mergeCell ref="B23:C23"/>
    <mergeCell ref="B24:C24"/>
    <mergeCell ref="B25:C25"/>
    <mergeCell ref="B26:C26"/>
    <mergeCell ref="B27:C27"/>
    <mergeCell ref="B28:C28"/>
    <mergeCell ref="B14:C14"/>
    <mergeCell ref="B15:C15"/>
    <mergeCell ref="B16:C16"/>
    <mergeCell ref="B17:C17"/>
    <mergeCell ref="B18:C18"/>
    <mergeCell ref="B19:C19"/>
    <mergeCell ref="A5:C5"/>
    <mergeCell ref="A6:A21"/>
    <mergeCell ref="B6:C6"/>
    <mergeCell ref="B7:C7"/>
    <mergeCell ref="B8:C8"/>
    <mergeCell ref="B9:C9"/>
    <mergeCell ref="B10:C10"/>
    <mergeCell ref="B11:C11"/>
    <mergeCell ref="B12:C12"/>
    <mergeCell ref="B13:C13"/>
    <mergeCell ref="A1:O1"/>
    <mergeCell ref="A3:C4"/>
    <mergeCell ref="D3:F3"/>
    <mergeCell ref="G3:I3"/>
    <mergeCell ref="J3:L3"/>
    <mergeCell ref="M3:O3"/>
  </mergeCells>
  <printOptions/>
  <pageMargins left="0.19685039370078702" right="0.19685039370078702" top="1.2204724409448802" bottom="0.15748031496063003" header="0.15748031496063003" footer="0.15748031496063003"/>
  <pageSetup fitToHeight="0" fitToWidth="0" orientation="portrait" paperSize="9" scale="60"/>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00390625" defaultRowHeight="16.5"/>
  <cols>
    <col min="1" max="1" width="5.25390625" style="37" customWidth="1"/>
    <col min="2" max="2" width="25.375" style="37" customWidth="1"/>
    <col min="3" max="14" width="11.25390625" style="37" customWidth="1"/>
    <col min="15" max="15" width="9.00390625" style="37" customWidth="1"/>
    <col min="16" max="16384" width="9.00390625" style="37" customWidth="1"/>
  </cols>
  <sheetData>
    <row r="1" spans="1:14" ht="31.5" customHeight="1">
      <c r="A1" s="59" t="s">
        <v>0</v>
      </c>
      <c r="B1" s="59"/>
      <c r="C1" s="59"/>
      <c r="D1" s="59"/>
      <c r="E1" s="59"/>
      <c r="F1" s="59"/>
      <c r="G1" s="59"/>
      <c r="H1" s="59"/>
      <c r="I1" s="59"/>
      <c r="J1" s="59"/>
      <c r="K1" s="59"/>
      <c r="L1" s="59"/>
      <c r="M1" s="59"/>
      <c r="N1" s="41"/>
    </row>
    <row r="2" spans="1:14" ht="21" customHeight="1">
      <c r="A2" s="38"/>
      <c r="B2" s="39" t="s">
        <v>44</v>
      </c>
      <c r="C2" s="38"/>
      <c r="D2" s="38"/>
      <c r="E2" s="39" t="s">
        <v>45</v>
      </c>
      <c r="F2" s="39"/>
      <c r="G2" s="39"/>
      <c r="H2" s="38"/>
      <c r="I2" s="40"/>
      <c r="J2" s="39" t="s">
        <v>85</v>
      </c>
      <c r="L2" s="39"/>
      <c r="M2" s="39"/>
      <c r="N2" s="41"/>
    </row>
    <row r="3" spans="1:14" ht="20.25" customHeight="1">
      <c r="A3" s="60" t="s">
        <v>46</v>
      </c>
      <c r="B3" s="60"/>
      <c r="C3" s="60" t="s">
        <v>47</v>
      </c>
      <c r="D3" s="60"/>
      <c r="E3" s="60"/>
      <c r="F3" s="60" t="s">
        <v>48</v>
      </c>
      <c r="G3" s="60"/>
      <c r="H3" s="60"/>
      <c r="I3" s="60" t="s">
        <v>49</v>
      </c>
      <c r="J3" s="60"/>
      <c r="K3" s="60"/>
      <c r="L3" s="60" t="s">
        <v>50</v>
      </c>
      <c r="M3" s="60"/>
      <c r="N3" s="60"/>
    </row>
    <row r="4" spans="1:14" ht="20.25" customHeight="1">
      <c r="A4" s="60"/>
      <c r="B4" s="60"/>
      <c r="C4" s="42" t="s">
        <v>13</v>
      </c>
      <c r="D4" s="42" t="s">
        <v>14</v>
      </c>
      <c r="E4" s="42" t="s">
        <v>9</v>
      </c>
      <c r="F4" s="42" t="s">
        <v>13</v>
      </c>
      <c r="G4" s="42" t="s">
        <v>14</v>
      </c>
      <c r="H4" s="42" t="s">
        <v>9</v>
      </c>
      <c r="I4" s="42" t="s">
        <v>13</v>
      </c>
      <c r="J4" s="42" t="s">
        <v>14</v>
      </c>
      <c r="K4" s="42" t="s">
        <v>9</v>
      </c>
      <c r="L4" s="42" t="s">
        <v>13</v>
      </c>
      <c r="M4" s="42" t="s">
        <v>14</v>
      </c>
      <c r="N4" s="42" t="s">
        <v>9</v>
      </c>
    </row>
    <row r="5" spans="1:14" ht="20.25" customHeight="1" thickBot="1">
      <c r="A5" s="61" t="s">
        <v>51</v>
      </c>
      <c r="B5" s="61"/>
      <c r="C5" s="43">
        <v>20478</v>
      </c>
      <c r="D5" s="43">
        <v>36813</v>
      </c>
      <c r="E5" s="43">
        <v>57291</v>
      </c>
      <c r="F5" s="43">
        <v>20059</v>
      </c>
      <c r="G5" s="43">
        <v>35949</v>
      </c>
      <c r="H5" s="43">
        <v>56008</v>
      </c>
      <c r="I5" s="43">
        <v>19604</v>
      </c>
      <c r="J5" s="43">
        <v>34649</v>
      </c>
      <c r="K5" s="43">
        <v>54253</v>
      </c>
      <c r="L5" s="43">
        <v>19643</v>
      </c>
      <c r="M5" s="43">
        <v>34790</v>
      </c>
      <c r="N5" s="43">
        <v>54433</v>
      </c>
    </row>
    <row r="6" spans="1:14" ht="20.25" customHeight="1" thickBot="1" thickTop="1">
      <c r="A6" s="62" t="s">
        <v>5</v>
      </c>
      <c r="B6" s="69" t="s">
        <v>52</v>
      </c>
      <c r="C6" s="70">
        <v>117</v>
      </c>
      <c r="D6" s="70">
        <v>180</v>
      </c>
      <c r="E6" s="70">
        <v>297</v>
      </c>
      <c r="F6" s="70">
        <v>95</v>
      </c>
      <c r="G6" s="70">
        <v>154</v>
      </c>
      <c r="H6" s="70">
        <v>249</v>
      </c>
      <c r="I6" s="70">
        <v>10</v>
      </c>
      <c r="J6" s="70">
        <v>16</v>
      </c>
      <c r="K6" s="70">
        <v>26</v>
      </c>
      <c r="L6" s="70">
        <v>85</v>
      </c>
      <c r="M6" s="70">
        <v>140</v>
      </c>
      <c r="N6" s="70">
        <v>225</v>
      </c>
    </row>
    <row r="7" spans="1:14" ht="20.25" customHeight="1" thickBot="1" thickTop="1">
      <c r="A7" s="62"/>
      <c r="B7" s="71" t="s">
        <v>53</v>
      </c>
      <c r="C7" s="72">
        <v>62</v>
      </c>
      <c r="D7" s="72">
        <v>23</v>
      </c>
      <c r="E7" s="72">
        <v>85</v>
      </c>
      <c r="F7" s="72">
        <v>50</v>
      </c>
      <c r="G7" s="72">
        <v>17</v>
      </c>
      <c r="H7" s="72">
        <v>67</v>
      </c>
      <c r="I7" s="72">
        <v>34</v>
      </c>
      <c r="J7" s="72">
        <v>10</v>
      </c>
      <c r="K7" s="72">
        <v>44</v>
      </c>
      <c r="L7" s="72">
        <v>44</v>
      </c>
      <c r="M7" s="72">
        <v>16</v>
      </c>
      <c r="N7" s="72">
        <v>60</v>
      </c>
    </row>
    <row r="8" spans="1:14" ht="20.25" customHeight="1" thickBot="1" thickTop="1">
      <c r="A8" s="62"/>
      <c r="B8" s="71" t="s">
        <v>54</v>
      </c>
      <c r="C8" s="72">
        <v>223</v>
      </c>
      <c r="D8" s="72">
        <v>139</v>
      </c>
      <c r="E8" s="72">
        <v>362</v>
      </c>
      <c r="F8" s="72">
        <v>149</v>
      </c>
      <c r="G8" s="72">
        <v>78</v>
      </c>
      <c r="H8" s="72">
        <v>227</v>
      </c>
      <c r="I8" s="72">
        <v>1407</v>
      </c>
      <c r="J8" s="72">
        <v>413</v>
      </c>
      <c r="K8" s="72">
        <v>1820</v>
      </c>
      <c r="L8" s="72">
        <v>1397</v>
      </c>
      <c r="M8" s="72">
        <v>423</v>
      </c>
      <c r="N8" s="72">
        <v>1820</v>
      </c>
    </row>
    <row r="9" spans="1:14" ht="20.25" customHeight="1" thickBot="1" thickTop="1">
      <c r="A9" s="62"/>
      <c r="B9" s="71" t="s">
        <v>55</v>
      </c>
      <c r="C9" s="72">
        <v>270</v>
      </c>
      <c r="D9" s="72">
        <v>111</v>
      </c>
      <c r="E9" s="72">
        <v>381</v>
      </c>
      <c r="F9" s="72">
        <v>216</v>
      </c>
      <c r="G9" s="72">
        <v>74</v>
      </c>
      <c r="H9" s="72">
        <v>290</v>
      </c>
      <c r="I9" s="72">
        <v>272</v>
      </c>
      <c r="J9" s="72">
        <v>90</v>
      </c>
      <c r="K9" s="72">
        <v>362</v>
      </c>
      <c r="L9" s="72">
        <v>269</v>
      </c>
      <c r="M9" s="72">
        <v>100</v>
      </c>
      <c r="N9" s="72">
        <v>369</v>
      </c>
    </row>
    <row r="10" spans="1:14" ht="20.25" customHeight="1" thickBot="1" thickTop="1">
      <c r="A10" s="62"/>
      <c r="B10" s="71" t="s">
        <v>56</v>
      </c>
      <c r="C10" s="72">
        <v>224</v>
      </c>
      <c r="D10" s="72">
        <v>60</v>
      </c>
      <c r="E10" s="72">
        <v>284</v>
      </c>
      <c r="F10" s="72">
        <v>160</v>
      </c>
      <c r="G10" s="72">
        <v>36</v>
      </c>
      <c r="H10" s="72">
        <v>196</v>
      </c>
      <c r="I10" s="72">
        <v>189</v>
      </c>
      <c r="J10" s="72">
        <v>31</v>
      </c>
      <c r="K10" s="72">
        <v>220</v>
      </c>
      <c r="L10" s="72">
        <v>203</v>
      </c>
      <c r="M10" s="72">
        <v>30</v>
      </c>
      <c r="N10" s="72">
        <v>233</v>
      </c>
    </row>
    <row r="11" spans="1:14" ht="20.25" customHeight="1" thickBot="1" thickTop="1">
      <c r="A11" s="62"/>
      <c r="B11" s="71" t="s">
        <v>57</v>
      </c>
      <c r="C11" s="72">
        <v>99</v>
      </c>
      <c r="D11" s="72">
        <v>97</v>
      </c>
      <c r="E11" s="72">
        <v>196</v>
      </c>
      <c r="F11" s="72">
        <v>46</v>
      </c>
      <c r="G11" s="72">
        <v>48</v>
      </c>
      <c r="H11" s="72">
        <v>94</v>
      </c>
      <c r="I11" s="72">
        <v>34</v>
      </c>
      <c r="J11" s="72">
        <v>41</v>
      </c>
      <c r="K11" s="72">
        <v>75</v>
      </c>
      <c r="L11" s="72">
        <v>35</v>
      </c>
      <c r="M11" s="72">
        <v>42</v>
      </c>
      <c r="N11" s="72">
        <v>77</v>
      </c>
    </row>
    <row r="12" spans="1:14" ht="20.25" customHeight="1" thickBot="1" thickTop="1">
      <c r="A12" s="62"/>
      <c r="B12" s="71" t="s">
        <v>58</v>
      </c>
      <c r="C12" s="72">
        <v>90</v>
      </c>
      <c r="D12" s="72">
        <v>23</v>
      </c>
      <c r="E12" s="72">
        <v>113</v>
      </c>
      <c r="F12" s="72">
        <v>79</v>
      </c>
      <c r="G12" s="72">
        <v>35</v>
      </c>
      <c r="H12" s="72">
        <v>114</v>
      </c>
      <c r="I12" s="72">
        <v>144</v>
      </c>
      <c r="J12" s="72">
        <v>58</v>
      </c>
      <c r="K12" s="72">
        <v>202</v>
      </c>
      <c r="L12" s="72">
        <v>107</v>
      </c>
      <c r="M12" s="72">
        <v>51</v>
      </c>
      <c r="N12" s="72">
        <v>158</v>
      </c>
    </row>
    <row r="13" spans="1:14" ht="20.25" customHeight="1" thickBot="1" thickTop="1">
      <c r="A13" s="62"/>
      <c r="B13" s="71" t="s">
        <v>59</v>
      </c>
      <c r="C13" s="72">
        <v>3</v>
      </c>
      <c r="D13" s="72">
        <v>0</v>
      </c>
      <c r="E13" s="72">
        <v>3</v>
      </c>
      <c r="F13" s="72">
        <v>1</v>
      </c>
      <c r="G13" s="72">
        <v>0</v>
      </c>
      <c r="H13" s="72">
        <v>1</v>
      </c>
      <c r="I13" s="72">
        <v>57</v>
      </c>
      <c r="J13" s="72">
        <v>9</v>
      </c>
      <c r="K13" s="72">
        <v>66</v>
      </c>
      <c r="L13" s="72">
        <v>57</v>
      </c>
      <c r="M13" s="72">
        <v>8</v>
      </c>
      <c r="N13" s="72">
        <v>65</v>
      </c>
    </row>
    <row r="14" spans="1:14" ht="20.25" customHeight="1" thickBot="1" thickTop="1">
      <c r="A14" s="62"/>
      <c r="B14" s="71" t="s">
        <v>60</v>
      </c>
      <c r="C14" s="72">
        <v>24</v>
      </c>
      <c r="D14" s="72">
        <v>3</v>
      </c>
      <c r="E14" s="72">
        <v>27</v>
      </c>
      <c r="F14" s="72">
        <v>22</v>
      </c>
      <c r="G14" s="72">
        <v>4</v>
      </c>
      <c r="H14" s="72">
        <v>26</v>
      </c>
      <c r="I14" s="72">
        <v>249</v>
      </c>
      <c r="J14" s="72">
        <v>35</v>
      </c>
      <c r="K14" s="72">
        <v>284</v>
      </c>
      <c r="L14" s="72">
        <v>249</v>
      </c>
      <c r="M14" s="72">
        <v>33</v>
      </c>
      <c r="N14" s="72">
        <v>282</v>
      </c>
    </row>
    <row r="15" spans="1:14" ht="20.25" customHeight="1" thickBot="1" thickTop="1">
      <c r="A15" s="62"/>
      <c r="B15" s="71" t="s">
        <v>61</v>
      </c>
      <c r="C15" s="72">
        <v>38</v>
      </c>
      <c r="D15" s="72">
        <v>47</v>
      </c>
      <c r="E15" s="72">
        <v>85</v>
      </c>
      <c r="F15" s="72">
        <v>6</v>
      </c>
      <c r="G15" s="72">
        <v>1</v>
      </c>
      <c r="H15" s="72">
        <v>7</v>
      </c>
      <c r="I15" s="72">
        <v>28</v>
      </c>
      <c r="J15" s="72">
        <v>0</v>
      </c>
      <c r="K15" s="72">
        <v>28</v>
      </c>
      <c r="L15" s="72">
        <v>31</v>
      </c>
      <c r="M15" s="72">
        <v>0</v>
      </c>
      <c r="N15" s="72">
        <v>31</v>
      </c>
    </row>
    <row r="16" spans="1:14" ht="20.25" customHeight="1" thickBot="1" thickTop="1">
      <c r="A16" s="62"/>
      <c r="B16" s="71" t="s">
        <v>62</v>
      </c>
      <c r="C16" s="72">
        <v>73</v>
      </c>
      <c r="D16" s="72">
        <v>67</v>
      </c>
      <c r="E16" s="72">
        <v>140</v>
      </c>
      <c r="F16" s="72">
        <v>75</v>
      </c>
      <c r="G16" s="72">
        <v>68</v>
      </c>
      <c r="H16" s="72">
        <v>143</v>
      </c>
      <c r="I16" s="72">
        <v>105</v>
      </c>
      <c r="J16" s="72">
        <v>74</v>
      </c>
      <c r="K16" s="72">
        <v>179</v>
      </c>
      <c r="L16" s="72">
        <v>101</v>
      </c>
      <c r="M16" s="72">
        <v>75</v>
      </c>
      <c r="N16" s="72">
        <v>176</v>
      </c>
    </row>
    <row r="17" spans="1:14" ht="20.25" customHeight="1" thickBot="1" thickTop="1">
      <c r="A17" s="62"/>
      <c r="B17" s="71" t="s">
        <v>63</v>
      </c>
      <c r="C17" s="72">
        <v>9604</v>
      </c>
      <c r="D17" s="72">
        <v>18848</v>
      </c>
      <c r="E17" s="72">
        <v>28452</v>
      </c>
      <c r="F17" s="72">
        <v>9234</v>
      </c>
      <c r="G17" s="72">
        <v>17796</v>
      </c>
      <c r="H17" s="72">
        <v>27030</v>
      </c>
      <c r="I17" s="72">
        <v>7380</v>
      </c>
      <c r="J17" s="72">
        <v>13465</v>
      </c>
      <c r="K17" s="72">
        <v>20845</v>
      </c>
      <c r="L17" s="72">
        <v>9370</v>
      </c>
      <c r="M17" s="72">
        <v>16420</v>
      </c>
      <c r="N17" s="72">
        <v>25790</v>
      </c>
    </row>
    <row r="18" spans="1:14" ht="20.25" customHeight="1" thickBot="1" thickTop="1">
      <c r="A18" s="62"/>
      <c r="B18" s="71" t="s">
        <v>64</v>
      </c>
      <c r="C18" s="72">
        <v>92987</v>
      </c>
      <c r="D18" s="72">
        <v>59670</v>
      </c>
      <c r="E18" s="72">
        <v>152657</v>
      </c>
      <c r="F18" s="72">
        <v>86059</v>
      </c>
      <c r="G18" s="72">
        <v>53505</v>
      </c>
      <c r="H18" s="72">
        <v>139564</v>
      </c>
      <c r="I18" s="72">
        <v>77402</v>
      </c>
      <c r="J18" s="72">
        <v>46803</v>
      </c>
      <c r="K18" s="72">
        <v>124205</v>
      </c>
      <c r="L18" s="72">
        <v>77637</v>
      </c>
      <c r="M18" s="72">
        <v>47159</v>
      </c>
      <c r="N18" s="72">
        <v>124796</v>
      </c>
    </row>
    <row r="19" spans="1:14" ht="20.25" customHeight="1" thickBot="1" thickTop="1">
      <c r="A19" s="62"/>
      <c r="B19" s="71" t="s">
        <v>65</v>
      </c>
      <c r="C19" s="72">
        <v>35</v>
      </c>
      <c r="D19" s="72">
        <v>76</v>
      </c>
      <c r="E19" s="72">
        <v>111</v>
      </c>
      <c r="F19" s="72">
        <v>26</v>
      </c>
      <c r="G19" s="72">
        <v>57</v>
      </c>
      <c r="H19" s="72">
        <v>83</v>
      </c>
      <c r="I19" s="72">
        <v>139</v>
      </c>
      <c r="J19" s="72">
        <v>292</v>
      </c>
      <c r="K19" s="72">
        <v>431</v>
      </c>
      <c r="L19" s="72">
        <v>125</v>
      </c>
      <c r="M19" s="72">
        <v>277</v>
      </c>
      <c r="N19" s="72">
        <v>402</v>
      </c>
    </row>
    <row r="20" spans="1:14" ht="20.25" customHeight="1" thickBot="1" thickTop="1">
      <c r="A20" s="62"/>
      <c r="B20" s="71" t="s">
        <v>66</v>
      </c>
      <c r="C20" s="72">
        <v>146</v>
      </c>
      <c r="D20" s="72">
        <v>370</v>
      </c>
      <c r="E20" s="72">
        <v>516</v>
      </c>
      <c r="F20" s="72">
        <v>67</v>
      </c>
      <c r="G20" s="72">
        <v>154</v>
      </c>
      <c r="H20" s="72">
        <v>221</v>
      </c>
      <c r="I20" s="72">
        <v>92</v>
      </c>
      <c r="J20" s="72">
        <v>224</v>
      </c>
      <c r="K20" s="72">
        <v>316</v>
      </c>
      <c r="L20" s="72">
        <v>90</v>
      </c>
      <c r="M20" s="72">
        <v>225</v>
      </c>
      <c r="N20" s="72">
        <v>315</v>
      </c>
    </row>
    <row r="21" spans="1:14" ht="20.25" customHeight="1" thickBot="1" thickTop="1">
      <c r="A21" s="62"/>
      <c r="B21" s="73" t="s">
        <v>67</v>
      </c>
      <c r="C21" s="74">
        <v>103995</v>
      </c>
      <c r="D21" s="74">
        <v>79714</v>
      </c>
      <c r="E21" s="74">
        <v>183709</v>
      </c>
      <c r="F21" s="74">
        <v>96285</v>
      </c>
      <c r="G21" s="74">
        <v>72027</v>
      </c>
      <c r="H21" s="74">
        <v>168312</v>
      </c>
      <c r="I21" s="74">
        <v>87542</v>
      </c>
      <c r="J21" s="74">
        <v>61561</v>
      </c>
      <c r="K21" s="74">
        <v>149103</v>
      </c>
      <c r="L21" s="74">
        <v>89800</v>
      </c>
      <c r="M21" s="74">
        <v>64999</v>
      </c>
      <c r="N21" s="74">
        <v>154799</v>
      </c>
    </row>
    <row r="22" spans="1:14" ht="20.25" customHeight="1" thickBot="1" thickTop="1">
      <c r="A22" s="65" t="s">
        <v>6</v>
      </c>
      <c r="B22" s="75" t="s">
        <v>68</v>
      </c>
      <c r="C22" s="76">
        <v>83</v>
      </c>
      <c r="D22" s="76">
        <v>36</v>
      </c>
      <c r="E22" s="76">
        <v>119</v>
      </c>
      <c r="F22" s="76">
        <v>48</v>
      </c>
      <c r="G22" s="76">
        <v>11</v>
      </c>
      <c r="H22" s="76">
        <v>59</v>
      </c>
      <c r="I22" s="76">
        <v>43</v>
      </c>
      <c r="J22" s="76">
        <v>7</v>
      </c>
      <c r="K22" s="76">
        <v>50</v>
      </c>
      <c r="L22" s="76">
        <v>44</v>
      </c>
      <c r="M22" s="76">
        <v>9</v>
      </c>
      <c r="N22" s="76">
        <v>53</v>
      </c>
    </row>
    <row r="23" spans="1:14" ht="20.25" customHeight="1" thickBot="1" thickTop="1">
      <c r="A23" s="65"/>
      <c r="B23" s="46" t="s">
        <v>69</v>
      </c>
      <c r="C23" s="72">
        <v>2264</v>
      </c>
      <c r="D23" s="72">
        <v>967</v>
      </c>
      <c r="E23" s="72">
        <v>3231</v>
      </c>
      <c r="F23" s="72">
        <v>1871</v>
      </c>
      <c r="G23" s="72">
        <v>759</v>
      </c>
      <c r="H23" s="72">
        <v>2630</v>
      </c>
      <c r="I23" s="72">
        <v>1715</v>
      </c>
      <c r="J23" s="72">
        <v>677</v>
      </c>
      <c r="K23" s="72">
        <v>2392</v>
      </c>
      <c r="L23" s="72">
        <v>1691</v>
      </c>
      <c r="M23" s="72">
        <v>664</v>
      </c>
      <c r="N23" s="72">
        <v>2355</v>
      </c>
    </row>
    <row r="24" spans="1:14" ht="20.25" customHeight="1" thickBot="1" thickTop="1">
      <c r="A24" s="65"/>
      <c r="B24" s="46" t="s">
        <v>70</v>
      </c>
      <c r="C24" s="72">
        <v>3852</v>
      </c>
      <c r="D24" s="72">
        <v>384</v>
      </c>
      <c r="E24" s="72">
        <v>4236</v>
      </c>
      <c r="F24" s="72">
        <v>3427</v>
      </c>
      <c r="G24" s="72">
        <v>325</v>
      </c>
      <c r="H24" s="72">
        <v>3752</v>
      </c>
      <c r="I24" s="72">
        <v>3865</v>
      </c>
      <c r="J24" s="72">
        <v>296</v>
      </c>
      <c r="K24" s="72">
        <v>4161</v>
      </c>
      <c r="L24" s="72">
        <v>3923</v>
      </c>
      <c r="M24" s="72">
        <v>303</v>
      </c>
      <c r="N24" s="72">
        <v>4226</v>
      </c>
    </row>
    <row r="25" spans="1:14" ht="20.25" customHeight="1" thickBot="1" thickTop="1">
      <c r="A25" s="65"/>
      <c r="B25" s="46" t="s">
        <v>71</v>
      </c>
      <c r="C25" s="72">
        <v>386</v>
      </c>
      <c r="D25" s="72">
        <v>184</v>
      </c>
      <c r="E25" s="72">
        <v>570</v>
      </c>
      <c r="F25" s="72">
        <v>362</v>
      </c>
      <c r="G25" s="72">
        <v>169</v>
      </c>
      <c r="H25" s="72">
        <v>531</v>
      </c>
      <c r="I25" s="72">
        <v>1003</v>
      </c>
      <c r="J25" s="72">
        <v>317</v>
      </c>
      <c r="K25" s="72">
        <v>1320</v>
      </c>
      <c r="L25" s="72">
        <v>1009</v>
      </c>
      <c r="M25" s="72">
        <v>340</v>
      </c>
      <c r="N25" s="72">
        <v>1349</v>
      </c>
    </row>
    <row r="26" spans="1:14" ht="20.25" customHeight="1" thickBot="1" thickTop="1">
      <c r="A26" s="65"/>
      <c r="B26" s="46" t="s">
        <v>72</v>
      </c>
      <c r="C26" s="72">
        <v>75200</v>
      </c>
      <c r="D26" s="72">
        <v>36887</v>
      </c>
      <c r="E26" s="72">
        <v>112087</v>
      </c>
      <c r="F26" s="72">
        <v>70374</v>
      </c>
      <c r="G26" s="72">
        <v>33770</v>
      </c>
      <c r="H26" s="72">
        <v>104144</v>
      </c>
      <c r="I26" s="72">
        <v>66262</v>
      </c>
      <c r="J26" s="72">
        <v>36825</v>
      </c>
      <c r="K26" s="72">
        <v>103087</v>
      </c>
      <c r="L26" s="72">
        <v>66578</v>
      </c>
      <c r="M26" s="72">
        <v>37164</v>
      </c>
      <c r="N26" s="72">
        <v>103742</v>
      </c>
    </row>
    <row r="27" spans="1:14" ht="20.25" customHeight="1" thickBot="1" thickTop="1">
      <c r="A27" s="65"/>
      <c r="B27" s="46" t="s">
        <v>73</v>
      </c>
      <c r="C27" s="72">
        <v>10</v>
      </c>
      <c r="D27" s="72">
        <v>28</v>
      </c>
      <c r="E27" s="72">
        <v>38</v>
      </c>
      <c r="F27" s="72">
        <v>9</v>
      </c>
      <c r="G27" s="72">
        <v>18</v>
      </c>
      <c r="H27" s="72">
        <v>27</v>
      </c>
      <c r="I27" s="72">
        <v>11</v>
      </c>
      <c r="J27" s="72">
        <v>16</v>
      </c>
      <c r="K27" s="72">
        <v>27</v>
      </c>
      <c r="L27" s="72">
        <v>15</v>
      </c>
      <c r="M27" s="72">
        <v>28</v>
      </c>
      <c r="N27" s="72">
        <v>43</v>
      </c>
    </row>
    <row r="28" spans="1:14" ht="20.25" customHeight="1" thickBot="1" thickTop="1">
      <c r="A28" s="65"/>
      <c r="B28" s="46" t="s">
        <v>74</v>
      </c>
      <c r="C28" s="72">
        <v>220</v>
      </c>
      <c r="D28" s="72">
        <v>312</v>
      </c>
      <c r="E28" s="72">
        <v>532</v>
      </c>
      <c r="F28" s="72">
        <v>119</v>
      </c>
      <c r="G28" s="72">
        <v>160</v>
      </c>
      <c r="H28" s="72">
        <v>279</v>
      </c>
      <c r="I28" s="72">
        <v>89</v>
      </c>
      <c r="J28" s="72">
        <v>127</v>
      </c>
      <c r="K28" s="72">
        <v>216</v>
      </c>
      <c r="L28" s="72">
        <v>93</v>
      </c>
      <c r="M28" s="72">
        <v>134</v>
      </c>
      <c r="N28" s="72">
        <v>227</v>
      </c>
    </row>
    <row r="29" spans="1:14" ht="20.25" customHeight="1" thickBot="1" thickTop="1">
      <c r="A29" s="65"/>
      <c r="B29" s="77" t="s">
        <v>75</v>
      </c>
      <c r="C29" s="78">
        <v>82015</v>
      </c>
      <c r="D29" s="78">
        <v>38798</v>
      </c>
      <c r="E29" s="78">
        <v>120813</v>
      </c>
      <c r="F29" s="78">
        <v>76210</v>
      </c>
      <c r="G29" s="78">
        <v>35212</v>
      </c>
      <c r="H29" s="78">
        <v>111422</v>
      </c>
      <c r="I29" s="78">
        <v>72988</v>
      </c>
      <c r="J29" s="78">
        <v>38265</v>
      </c>
      <c r="K29" s="78">
        <v>111253</v>
      </c>
      <c r="L29" s="78">
        <v>73353</v>
      </c>
      <c r="M29" s="78">
        <v>38642</v>
      </c>
      <c r="N29" s="78">
        <v>111995</v>
      </c>
    </row>
    <row r="30" spans="1:14" ht="20.25" customHeight="1" thickBot="1" thickTop="1">
      <c r="A30" s="66" t="s">
        <v>76</v>
      </c>
      <c r="B30" s="44" t="s">
        <v>77</v>
      </c>
      <c r="C30" s="70">
        <v>480380</v>
      </c>
      <c r="D30" s="70">
        <v>757705</v>
      </c>
      <c r="E30" s="70">
        <v>1238085</v>
      </c>
      <c r="F30" s="70">
        <v>483647</v>
      </c>
      <c r="G30" s="70">
        <v>762109</v>
      </c>
      <c r="H30" s="70">
        <v>1245756</v>
      </c>
      <c r="I30" s="70">
        <v>454904</v>
      </c>
      <c r="J30" s="70">
        <v>716770</v>
      </c>
      <c r="K30" s="70">
        <v>1171674</v>
      </c>
      <c r="L30" s="70">
        <v>460601</v>
      </c>
      <c r="M30" s="70">
        <v>725896</v>
      </c>
      <c r="N30" s="70">
        <v>1186497</v>
      </c>
    </row>
    <row r="31" spans="1:14" ht="20.25" customHeight="1" thickBot="1" thickTop="1">
      <c r="A31" s="66"/>
      <c r="B31" s="46" t="s">
        <v>78</v>
      </c>
      <c r="C31" s="72">
        <v>778694</v>
      </c>
      <c r="D31" s="72">
        <v>1230195</v>
      </c>
      <c r="E31" s="72">
        <v>2008889</v>
      </c>
      <c r="F31" s="72">
        <v>791721</v>
      </c>
      <c r="G31" s="72">
        <v>1243032</v>
      </c>
      <c r="H31" s="72">
        <v>2034753</v>
      </c>
      <c r="I31" s="72">
        <v>809287</v>
      </c>
      <c r="J31" s="72">
        <v>1254505</v>
      </c>
      <c r="K31" s="72">
        <v>2063792</v>
      </c>
      <c r="L31" s="72">
        <v>812726</v>
      </c>
      <c r="M31" s="72">
        <v>1260294</v>
      </c>
      <c r="N31" s="72">
        <v>2073020</v>
      </c>
    </row>
    <row r="32" spans="1:14" ht="20.25" customHeight="1" thickBot="1" thickTop="1">
      <c r="A32" s="66"/>
      <c r="B32" s="46" t="s">
        <v>79</v>
      </c>
      <c r="C32" s="72">
        <v>0</v>
      </c>
      <c r="D32" s="72">
        <v>0</v>
      </c>
      <c r="E32" s="72">
        <v>0</v>
      </c>
      <c r="F32" s="72">
        <v>0</v>
      </c>
      <c r="G32" s="72">
        <v>0</v>
      </c>
      <c r="H32" s="72">
        <v>0</v>
      </c>
      <c r="I32" s="72">
        <v>0</v>
      </c>
      <c r="J32" s="72">
        <v>0</v>
      </c>
      <c r="K32" s="72">
        <v>0</v>
      </c>
      <c r="L32" s="72">
        <v>0</v>
      </c>
      <c r="M32" s="72">
        <v>0</v>
      </c>
      <c r="N32" s="72">
        <v>0</v>
      </c>
    </row>
    <row r="33" spans="1:14" ht="20.25" customHeight="1" thickBot="1" thickTop="1">
      <c r="A33" s="66"/>
      <c r="B33" s="46" t="s">
        <v>80</v>
      </c>
      <c r="C33" s="72">
        <v>23846</v>
      </c>
      <c r="D33" s="72">
        <v>46056</v>
      </c>
      <c r="E33" s="72">
        <v>69902</v>
      </c>
      <c r="F33" s="72">
        <v>23694</v>
      </c>
      <c r="G33" s="72">
        <v>45730</v>
      </c>
      <c r="H33" s="72">
        <v>69424</v>
      </c>
      <c r="I33" s="72">
        <v>23726</v>
      </c>
      <c r="J33" s="72">
        <v>44265</v>
      </c>
      <c r="K33" s="72">
        <v>67991</v>
      </c>
      <c r="L33" s="72">
        <v>24019</v>
      </c>
      <c r="M33" s="72">
        <v>44688</v>
      </c>
      <c r="N33" s="72">
        <v>68707</v>
      </c>
    </row>
    <row r="34" spans="1:14" ht="20.25" customHeight="1" thickBot="1" thickTop="1">
      <c r="A34" s="66"/>
      <c r="B34" s="73" t="s">
        <v>81</v>
      </c>
      <c r="C34" s="74">
        <v>1282920</v>
      </c>
      <c r="D34" s="74">
        <v>2033956</v>
      </c>
      <c r="E34" s="74">
        <v>3316876</v>
      </c>
      <c r="F34" s="74">
        <v>1299062</v>
      </c>
      <c r="G34" s="74">
        <v>2050871</v>
      </c>
      <c r="H34" s="74">
        <v>3349933</v>
      </c>
      <c r="I34" s="74">
        <v>1287917</v>
      </c>
      <c r="J34" s="74">
        <v>2015540</v>
      </c>
      <c r="K34" s="74">
        <v>3303457</v>
      </c>
      <c r="L34" s="74">
        <v>1297346</v>
      </c>
      <c r="M34" s="74">
        <v>2030878</v>
      </c>
      <c r="N34" s="74">
        <v>3328224</v>
      </c>
    </row>
    <row r="35" spans="1:14" s="51" customFormat="1" ht="20.25" customHeight="1" thickTop="1">
      <c r="A35" s="82" t="s">
        <v>82</v>
      </c>
      <c r="B35" s="82"/>
      <c r="C35" s="79">
        <v>47718</v>
      </c>
      <c r="D35" s="79">
        <v>57525</v>
      </c>
      <c r="E35" s="79">
        <v>105243</v>
      </c>
      <c r="F35" s="79">
        <v>46512</v>
      </c>
      <c r="G35" s="79">
        <v>56052</v>
      </c>
      <c r="H35" s="79">
        <v>102564</v>
      </c>
      <c r="I35" s="79">
        <v>45713</v>
      </c>
      <c r="J35" s="79">
        <v>54743</v>
      </c>
      <c r="K35" s="79">
        <v>100456</v>
      </c>
      <c r="L35" s="79">
        <v>45714</v>
      </c>
      <c r="M35" s="79">
        <v>54692</v>
      </c>
      <c r="N35" s="79">
        <v>100406</v>
      </c>
    </row>
    <row r="36" spans="1:14" s="51" customFormat="1" ht="20.25" customHeight="1">
      <c r="A36" s="83" t="s">
        <v>83</v>
      </c>
      <c r="B36" s="83"/>
      <c r="C36" s="80">
        <v>39645</v>
      </c>
      <c r="D36" s="80">
        <v>90658</v>
      </c>
      <c r="E36" s="80">
        <v>130303</v>
      </c>
      <c r="F36" s="80">
        <v>38993</v>
      </c>
      <c r="G36" s="80">
        <v>87462</v>
      </c>
      <c r="H36" s="80">
        <v>126455</v>
      </c>
      <c r="I36" s="80">
        <v>40614</v>
      </c>
      <c r="J36" s="80">
        <v>154445</v>
      </c>
      <c r="K36" s="80">
        <v>195059</v>
      </c>
      <c r="L36" s="80">
        <v>40534</v>
      </c>
      <c r="M36" s="80">
        <v>157219</v>
      </c>
      <c r="N36" s="80">
        <v>197753</v>
      </c>
    </row>
    <row r="37" spans="1:14" ht="20.25" customHeight="1">
      <c r="A37" s="67" t="s">
        <v>84</v>
      </c>
      <c r="B37" s="67"/>
      <c r="C37" s="81">
        <v>1576771</v>
      </c>
      <c r="D37" s="81">
        <v>2337464</v>
      </c>
      <c r="E37" s="81">
        <v>3914235</v>
      </c>
      <c r="F37" s="81">
        <v>1577121</v>
      </c>
      <c r="G37" s="81">
        <v>2337573</v>
      </c>
      <c r="H37" s="81">
        <v>3914694</v>
      </c>
      <c r="I37" s="81">
        <v>1554378</v>
      </c>
      <c r="J37" s="81">
        <v>2359203</v>
      </c>
      <c r="K37" s="81">
        <v>3913581</v>
      </c>
      <c r="L37" s="81">
        <v>1566390</v>
      </c>
      <c r="M37" s="81">
        <v>2381220</v>
      </c>
      <c r="N37" s="81">
        <v>3947610</v>
      </c>
    </row>
    <row r="38" spans="1:14" ht="19.5" customHeight="1">
      <c r="A38" s="53"/>
      <c r="B38" s="37" t="s">
        <v>43</v>
      </c>
      <c r="C38" s="54"/>
      <c r="D38" s="55"/>
      <c r="E38" s="55"/>
      <c r="F38" s="55"/>
      <c r="G38" s="55"/>
      <c r="H38" s="55"/>
      <c r="I38" s="55"/>
      <c r="J38" s="55"/>
      <c r="K38" s="55"/>
      <c r="L38" s="55"/>
      <c r="M38" s="55"/>
      <c r="N38" s="41"/>
    </row>
    <row r="39" spans="1:14" ht="134.25" customHeight="1">
      <c r="A39" s="56"/>
      <c r="B39" s="68"/>
      <c r="C39" s="68"/>
      <c r="D39" s="68"/>
      <c r="E39" s="68"/>
      <c r="F39" s="68"/>
      <c r="G39" s="68"/>
      <c r="H39" s="68"/>
      <c r="I39" s="68"/>
      <c r="J39" s="68"/>
      <c r="K39" s="68"/>
      <c r="L39" s="68"/>
      <c r="M39" s="68"/>
      <c r="N39" s="41"/>
    </row>
    <row r="40" spans="1:14" ht="15" customHeight="1">
      <c r="A40" s="57"/>
      <c r="B40" s="39"/>
      <c r="C40" s="41"/>
      <c r="D40" s="41"/>
      <c r="E40" s="41"/>
      <c r="F40" s="41"/>
      <c r="G40" s="41"/>
      <c r="H40" s="41"/>
      <c r="I40" s="41"/>
      <c r="J40" s="41"/>
      <c r="K40" s="41"/>
      <c r="L40" s="41"/>
      <c r="M40" s="41"/>
      <c r="N40" s="41"/>
    </row>
    <row r="41" spans="1:14" ht="15" customHeight="1">
      <c r="A41" s="57"/>
      <c r="C41" s="41"/>
      <c r="D41" s="41"/>
      <c r="E41" s="41"/>
      <c r="F41" s="41"/>
      <c r="G41" s="41"/>
      <c r="H41" s="41"/>
      <c r="I41" s="41"/>
      <c r="J41" s="41"/>
      <c r="K41" s="41"/>
      <c r="L41" s="41"/>
      <c r="M41" s="41"/>
      <c r="N41" s="41"/>
    </row>
    <row r="42" spans="3:13" ht="16.5">
      <c r="C42" s="58"/>
      <c r="D42" s="58"/>
      <c r="E42" s="58"/>
      <c r="F42" s="58"/>
      <c r="G42" s="58"/>
      <c r="H42" s="58"/>
      <c r="I42" s="58"/>
      <c r="J42" s="58"/>
      <c r="K42" s="58"/>
      <c r="L42" s="58"/>
      <c r="M42" s="58"/>
    </row>
    <row r="43" ht="16.5"/>
    <row r="44" ht="16.5"/>
    <row r="47" spans="3:13" ht="16.5">
      <c r="C47" s="58"/>
      <c r="D47" s="58"/>
      <c r="E47" s="58"/>
      <c r="F47" s="58"/>
      <c r="G47" s="58"/>
      <c r="H47" s="58"/>
      <c r="I47" s="58"/>
      <c r="J47" s="58"/>
      <c r="K47" s="58"/>
      <c r="L47" s="58"/>
      <c r="M47" s="58"/>
    </row>
  </sheetData>
  <sheetProtection/>
  <mergeCells count="14">
    <mergeCell ref="A37:B37"/>
    <mergeCell ref="B39:M39"/>
    <mergeCell ref="A5:B5"/>
    <mergeCell ref="A6:A21"/>
    <mergeCell ref="A22:A29"/>
    <mergeCell ref="A30:A34"/>
    <mergeCell ref="A35:B35"/>
    <mergeCell ref="A36:B36"/>
    <mergeCell ref="A1:M1"/>
    <mergeCell ref="A3:B4"/>
    <mergeCell ref="C3:E3"/>
    <mergeCell ref="F3:H3"/>
    <mergeCell ref="I3:K3"/>
    <mergeCell ref="L3:N3"/>
  </mergeCells>
  <printOptions/>
  <pageMargins left="0.19685039370078702" right="0.15748031496063003" top="1.3385826771653502" bottom="0.19685039370078755" header="0.15748031496063003" footer="0.15748031496063003"/>
  <pageSetup fitToHeight="0" fitToWidth="0" orientation="portrait" paperSize="9" scale="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2015-05-25T05:54:55Z</cp:lastPrinted>
  <dcterms:created xsi:type="dcterms:W3CDTF">1997-01-14T01:50:29Z</dcterms:created>
  <dcterms:modified xsi:type="dcterms:W3CDTF">2017-09-29T06:49:43Z</dcterms:modified>
  <cp:category/>
  <cp:version/>
  <cp:contentType/>
  <cp:contentStatus/>
</cp:coreProperties>
</file>