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555" activeTab="0"/>
  </bookViews>
  <sheets>
    <sheet name="金馬地區" sheetId="1" r:id="rId1"/>
    <sheet name="金門地區" sheetId="2" r:id="rId2"/>
    <sheet name="馬祖地區" sheetId="3" r:id="rId3"/>
  </sheets>
  <definedNames>
    <definedName name="_xlnm.Print_Area" localSheetId="1">'金門地區'!$A$1:$N$21</definedName>
  </definedNames>
  <calcPr fullCalcOnLoad="1"/>
</workbook>
</file>

<file path=xl/sharedStrings.xml><?xml version="1.0" encoding="utf-8"?>
<sst xmlns="http://schemas.openxmlformats.org/spreadsheetml/2006/main" count="105" uniqueCount="35">
  <si>
    <t>歷年金門、馬祖地區入出境人數統計表</t>
  </si>
  <si>
    <t>單位：人次</t>
  </si>
  <si>
    <t>入境人數</t>
  </si>
  <si>
    <t>出境人數</t>
  </si>
  <si>
    <t>有戶籍
國民</t>
  </si>
  <si>
    <t>大陸地區
人民</t>
  </si>
  <si>
    <t>香港澳門
居民</t>
  </si>
  <si>
    <t>無戶籍
國民</t>
  </si>
  <si>
    <t>外國人</t>
  </si>
  <si>
    <t>104年</t>
  </si>
  <si>
    <t>104.1</t>
  </si>
  <si>
    <t>104.2</t>
  </si>
  <si>
    <t>104.3</t>
  </si>
  <si>
    <t>104.4</t>
  </si>
  <si>
    <t>104.5</t>
  </si>
  <si>
    <t>104.6</t>
  </si>
  <si>
    <t>104.7</t>
  </si>
  <si>
    <t>104.8</t>
  </si>
  <si>
    <t>104.9</t>
  </si>
  <si>
    <t>104.10</t>
  </si>
  <si>
    <t>104.11</t>
  </si>
  <si>
    <t>104.12</t>
  </si>
  <si>
    <t>年月</t>
  </si>
  <si>
    <t>歷年馬祖地區入出境人數統計表</t>
  </si>
  <si>
    <t>歷年金門地區入出境人數統計表</t>
  </si>
  <si>
    <t>104.1</t>
  </si>
  <si>
    <t>入出境
總數</t>
  </si>
  <si>
    <t>入境合計</t>
  </si>
  <si>
    <t>出境合計</t>
  </si>
  <si>
    <t>年月</t>
  </si>
  <si>
    <t>102年</t>
  </si>
  <si>
    <t>103年</t>
  </si>
  <si>
    <t>101年</t>
  </si>
  <si>
    <t>101年</t>
  </si>
  <si>
    <t xml:space="preserve">資料截止日期：104年4月30日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</si>
</sst>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##,###,##0"/>
  </numFmts>
  <fonts count="45">
    <font>
      <sz val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14"/>
      <name val="新細明體"/>
      <family val="1"/>
    </font>
    <font>
      <sz val="12"/>
      <color indexed="12"/>
      <name val="新細明體"/>
      <family val="1"/>
    </font>
    <font>
      <b/>
      <sz val="12"/>
      <name val="新細明體"/>
      <family val="1"/>
    </font>
    <font>
      <b/>
      <sz val="12"/>
      <color indexed="12"/>
      <name val="新細明體"/>
      <family val="1"/>
    </font>
    <font>
      <b/>
      <sz val="10"/>
      <name val="標楷體"/>
      <family val="4"/>
    </font>
    <font>
      <b/>
      <sz val="11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 quotePrefix="1">
      <alignment/>
    </xf>
    <xf numFmtId="176" fontId="6" fillId="0" borderId="11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0" fontId="7" fillId="0" borderId="13" xfId="0" applyFont="1" applyBorder="1" applyAlignment="1">
      <alignment horizontal="center" vertical="center" wrapText="1" shrinkToFit="1"/>
    </xf>
    <xf numFmtId="176" fontId="7" fillId="0" borderId="13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/>
    </xf>
    <xf numFmtId="176" fontId="7" fillId="0" borderId="15" xfId="0" applyNumberFormat="1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7" fillId="0" borderId="11" xfId="0" applyNumberFormat="1" applyFont="1" applyBorder="1" applyAlignment="1">
      <alignment/>
    </xf>
    <xf numFmtId="176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 quotePrefix="1">
      <alignment horizontal="center"/>
    </xf>
    <xf numFmtId="176" fontId="7" fillId="0" borderId="14" xfId="0" applyNumberFormat="1" applyFont="1" applyBorder="1" applyAlignment="1">
      <alignment horizontal="right"/>
    </xf>
    <xf numFmtId="176" fontId="8" fillId="0" borderId="14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176" fontId="7" fillId="0" borderId="15" xfId="0" applyNumberFormat="1" applyFont="1" applyBorder="1" applyAlignment="1">
      <alignment horizontal="right" vertical="center" wrapText="1"/>
    </xf>
    <xf numFmtId="176" fontId="7" fillId="0" borderId="14" xfId="0" applyNumberFormat="1" applyFont="1" applyBorder="1" applyAlignment="1">
      <alignment horizontal="right"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176" fontId="0" fillId="0" borderId="12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 wrapText="1" shrinkToFit="1"/>
    </xf>
    <xf numFmtId="176" fontId="0" fillId="0" borderId="11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 wrapText="1"/>
    </xf>
    <xf numFmtId="176" fontId="7" fillId="0" borderId="14" xfId="0" applyNumberFormat="1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6" sqref="C6"/>
    </sheetView>
  </sheetViews>
  <sheetFormatPr defaultColWidth="9.00390625" defaultRowHeight="16.5"/>
  <cols>
    <col min="1" max="1" width="8.375" style="0" customWidth="1"/>
    <col min="2" max="2" width="11.00390625" style="0" customWidth="1"/>
    <col min="3" max="3" width="12.00390625" style="0" customWidth="1"/>
    <col min="4" max="4" width="10.25390625" style="0" bestFit="1" customWidth="1"/>
    <col min="5" max="5" width="10.75390625" style="0" customWidth="1"/>
    <col min="6" max="6" width="11.75390625" style="0" customWidth="1"/>
    <col min="7" max="8" width="9.125" style="0" bestFit="1" customWidth="1"/>
    <col min="9" max="9" width="10.75390625" style="0" customWidth="1"/>
    <col min="10" max="10" width="10.25390625" style="0" bestFit="1" customWidth="1"/>
    <col min="11" max="12" width="11.25390625" style="0" customWidth="1"/>
    <col min="13" max="14" width="9.125" style="0" bestFit="1" customWidth="1"/>
  </cols>
  <sheetData>
    <row r="1" spans="1:55" s="2" customFormat="1" ht="24.7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2" customFormat="1" ht="19.5" customHeight="1">
      <c r="A2" s="1"/>
      <c r="B2" s="1"/>
      <c r="C2" s="3"/>
      <c r="D2" s="3"/>
      <c r="E2" s="3"/>
      <c r="F2" s="3"/>
      <c r="G2" s="3"/>
      <c r="H2" s="1"/>
      <c r="J2" s="3"/>
      <c r="K2" s="3" t="s">
        <v>34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s="2" customFormat="1" ht="14.25" customHeight="1">
      <c r="A3" s="4"/>
      <c r="B3" s="1"/>
      <c r="C3" s="5"/>
      <c r="D3" s="5"/>
      <c r="E3" s="5"/>
      <c r="F3" s="5"/>
      <c r="G3" s="5"/>
      <c r="H3" s="4"/>
      <c r="J3" s="5"/>
      <c r="K3" s="5" t="s">
        <v>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14" ht="22.5" customHeight="1">
      <c r="A4" s="44" t="s">
        <v>29</v>
      </c>
      <c r="B4" s="45" t="s">
        <v>26</v>
      </c>
      <c r="C4" s="46" t="s">
        <v>2</v>
      </c>
      <c r="D4" s="47"/>
      <c r="E4" s="47"/>
      <c r="F4" s="47"/>
      <c r="G4" s="47"/>
      <c r="H4" s="48"/>
      <c r="I4" s="49" t="s">
        <v>3</v>
      </c>
      <c r="J4" s="47"/>
      <c r="K4" s="47"/>
      <c r="L4" s="47"/>
      <c r="M4" s="47"/>
      <c r="N4" s="47"/>
    </row>
    <row r="5" spans="1:14" ht="33">
      <c r="A5" s="44"/>
      <c r="B5" s="45"/>
      <c r="C5" s="14" t="s">
        <v>27</v>
      </c>
      <c r="D5" s="28" t="s">
        <v>4</v>
      </c>
      <c r="E5" s="28" t="s">
        <v>5</v>
      </c>
      <c r="F5" s="28" t="s">
        <v>6</v>
      </c>
      <c r="G5" s="28" t="s">
        <v>7</v>
      </c>
      <c r="H5" s="29" t="s">
        <v>8</v>
      </c>
      <c r="I5" s="11" t="s">
        <v>28</v>
      </c>
      <c r="J5" s="28" t="s">
        <v>4</v>
      </c>
      <c r="K5" s="28" t="s">
        <v>5</v>
      </c>
      <c r="L5" s="28" t="s">
        <v>6</v>
      </c>
      <c r="M5" s="28" t="s">
        <v>7</v>
      </c>
      <c r="N5" s="30" t="s">
        <v>8</v>
      </c>
    </row>
    <row r="6" spans="1:14" ht="16.5">
      <c r="A6" s="32" t="s">
        <v>32</v>
      </c>
      <c r="B6" s="34">
        <f>C6+I6</f>
        <v>1493448</v>
      </c>
      <c r="C6" s="35">
        <f>SUM(D6:H6)</f>
        <v>739192</v>
      </c>
      <c r="D6" s="36">
        <f>'金門地區'!D6+'馬祖地區'!D6</f>
        <v>524883</v>
      </c>
      <c r="E6" s="36">
        <f>'金門地區'!E6+'馬祖地區'!E6</f>
        <v>192767</v>
      </c>
      <c r="F6" s="36">
        <f>'金門地區'!F6+'馬祖地區'!F6</f>
        <v>4718</v>
      </c>
      <c r="G6" s="36">
        <f>'金門地區'!G6+'馬祖地區'!G6</f>
        <v>74</v>
      </c>
      <c r="H6" s="40">
        <f>'金門地區'!H6+'馬祖地區'!H6</f>
        <v>16750</v>
      </c>
      <c r="I6" s="41">
        <f>SUM(J6:N6)</f>
        <v>754256</v>
      </c>
      <c r="J6" s="36">
        <f>'金門地區'!J6+'馬祖地區'!J6</f>
        <v>518954</v>
      </c>
      <c r="K6" s="36">
        <f>'金門地區'!K6+'馬祖地區'!K6</f>
        <v>213733</v>
      </c>
      <c r="L6" s="36">
        <f>'金門地區'!L6+'馬祖地區'!L6</f>
        <v>4734</v>
      </c>
      <c r="M6" s="36">
        <f>'金門地區'!M6+'馬祖地區'!M6</f>
        <v>82</v>
      </c>
      <c r="N6" s="36">
        <f>'金門地區'!N6+'馬祖地區'!N6</f>
        <v>16753</v>
      </c>
    </row>
    <row r="7" spans="1:14" ht="16.5">
      <c r="A7" s="32" t="s">
        <v>30</v>
      </c>
      <c r="B7" s="34">
        <f>C7+I7</f>
        <v>1398014</v>
      </c>
      <c r="C7" s="35">
        <f>SUM(D7:H7)</f>
        <v>691857</v>
      </c>
      <c r="D7" s="36">
        <f>'金門地區'!D7+'馬祖地區'!D7</f>
        <v>509627</v>
      </c>
      <c r="E7" s="36">
        <f>'金門地區'!E7+'馬祖地區'!E7</f>
        <v>157347</v>
      </c>
      <c r="F7" s="36">
        <f>'金門地區'!F7+'馬祖地區'!F7</f>
        <v>6520</v>
      </c>
      <c r="G7" s="36">
        <f>'金門地區'!G7+'馬祖地區'!G7</f>
        <v>79</v>
      </c>
      <c r="H7" s="36">
        <f>'金門地區'!H7+'馬祖地區'!H7</f>
        <v>18284</v>
      </c>
      <c r="I7" s="41">
        <f>SUM(J7:N7)</f>
        <v>706157</v>
      </c>
      <c r="J7" s="36">
        <f>'金門地區'!J7+'馬祖地區'!J7</f>
        <v>500297</v>
      </c>
      <c r="K7" s="36">
        <f>'金門地區'!K7+'馬祖地區'!K7</f>
        <v>181275</v>
      </c>
      <c r="L7" s="36">
        <f>'金門地區'!L7+'馬祖地區'!L7</f>
        <v>6548</v>
      </c>
      <c r="M7" s="36">
        <f>'金門地區'!M7+'馬祖地區'!M7</f>
        <v>72</v>
      </c>
      <c r="N7" s="36">
        <f>'金門地區'!N7+'馬祖地區'!N7</f>
        <v>17965</v>
      </c>
    </row>
    <row r="8" spans="1:14" ht="16.5">
      <c r="A8" s="32" t="s">
        <v>31</v>
      </c>
      <c r="B8" s="34">
        <f>C8+I8</f>
        <v>1557902</v>
      </c>
      <c r="C8" s="35">
        <f>SUM(D8:H8)</f>
        <v>774488</v>
      </c>
      <c r="D8" s="36">
        <f>'金門地區'!D8+'馬祖地區'!D8</f>
        <v>522043</v>
      </c>
      <c r="E8" s="36">
        <f>'金門地區'!E8+'馬祖地區'!E8</f>
        <v>214183</v>
      </c>
      <c r="F8" s="36">
        <f>'金門地區'!F8+'馬祖地區'!F8</f>
        <v>16275</v>
      </c>
      <c r="G8" s="36">
        <f>'金門地區'!G8+'馬祖地區'!G8</f>
        <v>41</v>
      </c>
      <c r="H8" s="36">
        <f>'金門地區'!H8+'馬祖地區'!H8</f>
        <v>21946</v>
      </c>
      <c r="I8" s="41">
        <f>SUM(J8:N8)</f>
        <v>783414</v>
      </c>
      <c r="J8" s="36">
        <f>'金門地區'!J8+'馬祖地區'!J8</f>
        <v>511081</v>
      </c>
      <c r="K8" s="36">
        <f>'金門地區'!K8+'馬祖地區'!K8</f>
        <v>234549</v>
      </c>
      <c r="L8" s="36">
        <f>'金門地區'!L8+'馬祖地區'!L8</f>
        <v>16221</v>
      </c>
      <c r="M8" s="36">
        <f>'金門地區'!M8+'馬祖地區'!M8</f>
        <v>43</v>
      </c>
      <c r="N8" s="36">
        <f>'金門地區'!N8+'馬祖地區'!N8</f>
        <v>21520</v>
      </c>
    </row>
    <row r="9" spans="1:14" s="20" customFormat="1" ht="18" customHeight="1">
      <c r="A9" s="33" t="s">
        <v>9</v>
      </c>
      <c r="B9" s="16">
        <f>C9+I9</f>
        <v>562433</v>
      </c>
      <c r="C9" s="22">
        <f aca="true" t="shared" si="0" ref="C9:N9">SUM(C10:C21)</f>
        <v>281603</v>
      </c>
      <c r="D9" s="18">
        <f t="shared" si="0"/>
        <v>171232</v>
      </c>
      <c r="E9" s="18">
        <f t="shared" si="0"/>
        <v>100755</v>
      </c>
      <c r="F9" s="18">
        <f t="shared" si="0"/>
        <v>3587</v>
      </c>
      <c r="G9" s="18">
        <f t="shared" si="0"/>
        <v>16</v>
      </c>
      <c r="H9" s="19">
        <f t="shared" si="0"/>
        <v>6013</v>
      </c>
      <c r="I9" s="12">
        <f t="shared" si="0"/>
        <v>280830</v>
      </c>
      <c r="J9" s="18">
        <f t="shared" si="0"/>
        <v>169721</v>
      </c>
      <c r="K9" s="18">
        <f t="shared" si="0"/>
        <v>101639</v>
      </c>
      <c r="L9" s="18">
        <f t="shared" si="0"/>
        <v>3576</v>
      </c>
      <c r="M9" s="18">
        <f t="shared" si="0"/>
        <v>14</v>
      </c>
      <c r="N9" s="18">
        <f t="shared" si="0"/>
        <v>5880</v>
      </c>
    </row>
    <row r="10" spans="1:14" s="7" customFormat="1" ht="16.5">
      <c r="A10" s="21" t="s">
        <v>25</v>
      </c>
      <c r="B10" s="17">
        <f>C10+I10</f>
        <v>133676</v>
      </c>
      <c r="C10" s="23">
        <f>SUM(D10:H10)</f>
        <v>65024</v>
      </c>
      <c r="D10" s="9">
        <f>'金門地區'!D10+'馬祖地區'!D10</f>
        <v>43047</v>
      </c>
      <c r="E10" s="9">
        <f>'金門地區'!E10+'馬祖地區'!E10</f>
        <v>20011</v>
      </c>
      <c r="F10" s="9">
        <f>'金門地區'!F10+'馬祖地區'!F10</f>
        <v>529</v>
      </c>
      <c r="G10" s="9">
        <f>'金門地區'!G10+'馬祖地區'!G10</f>
        <v>3</v>
      </c>
      <c r="H10" s="10">
        <f>'金門地區'!H10+'馬祖地區'!H10</f>
        <v>1434</v>
      </c>
      <c r="I10" s="13">
        <f aca="true" t="shared" si="1" ref="I10:I20">SUM(J10:N10)</f>
        <v>68652</v>
      </c>
      <c r="J10" s="9">
        <f>'金門地區'!J10+'馬祖地區'!J10</f>
        <v>44977</v>
      </c>
      <c r="K10" s="9">
        <f>'金門地區'!K10+'馬祖地區'!K10</f>
        <v>21627</v>
      </c>
      <c r="L10" s="9">
        <f>'金門地區'!L10+'馬祖地區'!L10</f>
        <v>586</v>
      </c>
      <c r="M10" s="9">
        <f>'金門地區'!M10+'馬祖地區'!M10</f>
        <v>1</v>
      </c>
      <c r="N10" s="9">
        <f>'金門地區'!N10+'馬祖地區'!N10</f>
        <v>1461</v>
      </c>
    </row>
    <row r="11" spans="1:14" s="7" customFormat="1" ht="16.5">
      <c r="A11" s="21" t="s">
        <v>11</v>
      </c>
      <c r="B11" s="17">
        <f aca="true" t="shared" si="2" ref="B11:B20">C11+I11</f>
        <v>132920</v>
      </c>
      <c r="C11" s="23">
        <f>SUM(D11:H11)</f>
        <v>68146</v>
      </c>
      <c r="D11" s="9">
        <f>'金門地區'!D11+'馬祖地區'!D11</f>
        <v>40922</v>
      </c>
      <c r="E11" s="9">
        <f>'金門地區'!E11+'馬祖地區'!E11</f>
        <v>25393</v>
      </c>
      <c r="F11" s="9">
        <f>'金門地區'!F11+'馬祖地區'!F11</f>
        <v>679</v>
      </c>
      <c r="G11" s="9">
        <f>'金門地區'!G11+'馬祖地區'!G11</f>
        <v>3</v>
      </c>
      <c r="H11" s="10">
        <f>'金門地區'!H11+'馬祖地區'!H11</f>
        <v>1149</v>
      </c>
      <c r="I11" s="13">
        <f t="shared" si="1"/>
        <v>64774</v>
      </c>
      <c r="J11" s="9">
        <f>'金門地區'!J11+'馬祖地區'!J11</f>
        <v>37305</v>
      </c>
      <c r="K11" s="9">
        <f>'金門地區'!K11+'馬祖地區'!K11</f>
        <v>25742</v>
      </c>
      <c r="L11" s="9">
        <f>'金門地區'!L11+'馬祖地區'!L11</f>
        <v>660</v>
      </c>
      <c r="M11" s="9">
        <f>'金門地區'!M11+'馬祖地區'!M11</f>
        <v>2</v>
      </c>
      <c r="N11" s="9">
        <f>'金門地區'!N11+'馬祖地區'!N11</f>
        <v>1065</v>
      </c>
    </row>
    <row r="12" spans="1:14" s="7" customFormat="1" ht="16.5">
      <c r="A12" s="21" t="s">
        <v>12</v>
      </c>
      <c r="B12" s="17">
        <f t="shared" si="2"/>
        <v>131912</v>
      </c>
      <c r="C12" s="23">
        <f aca="true" t="shared" si="3" ref="C12:C20">SUM(D12:H12)</f>
        <v>65468</v>
      </c>
      <c r="D12" s="9">
        <f>'金門地區'!D12+'馬祖地區'!D12</f>
        <v>42372</v>
      </c>
      <c r="E12" s="9">
        <f>'金門地區'!E12+'馬祖地區'!E12</f>
        <v>21093</v>
      </c>
      <c r="F12" s="9">
        <f>'金門地區'!F12+'馬祖地區'!F12</f>
        <v>587</v>
      </c>
      <c r="G12" s="9">
        <f>'金門地區'!G12+'馬祖地區'!G12</f>
        <v>4</v>
      </c>
      <c r="H12" s="10">
        <f>'金門地區'!H12+'馬祖地區'!H12</f>
        <v>1412</v>
      </c>
      <c r="I12" s="13">
        <f t="shared" si="1"/>
        <v>66444</v>
      </c>
      <c r="J12" s="9">
        <f>'金門地區'!J12+'馬祖地區'!J12</f>
        <v>43245</v>
      </c>
      <c r="K12" s="9">
        <f>'金門地區'!K12+'馬祖地區'!K12</f>
        <v>21190</v>
      </c>
      <c r="L12" s="9">
        <f>'金門地區'!L12+'馬祖地區'!L12</f>
        <v>611</v>
      </c>
      <c r="M12" s="9">
        <f>'金門地區'!M12+'馬祖地區'!M12</f>
        <v>4</v>
      </c>
      <c r="N12" s="9">
        <f>'金門地區'!N12+'馬祖地區'!N12</f>
        <v>1394</v>
      </c>
    </row>
    <row r="13" spans="1:14" s="7" customFormat="1" ht="16.5">
      <c r="A13" s="21" t="s">
        <v>13</v>
      </c>
      <c r="B13" s="17">
        <f t="shared" si="2"/>
        <v>163925</v>
      </c>
      <c r="C13" s="23">
        <f t="shared" si="3"/>
        <v>82965</v>
      </c>
      <c r="D13" s="9">
        <f>'金門地區'!D13+'馬祖地區'!D13</f>
        <v>44891</v>
      </c>
      <c r="E13" s="9">
        <f>'金門地區'!E13+'馬祖地區'!E13</f>
        <v>34258</v>
      </c>
      <c r="F13" s="9">
        <f>'金門地區'!F13+'馬祖地區'!F13</f>
        <v>1792</v>
      </c>
      <c r="G13" s="9">
        <f>'金門地區'!G13+'馬祖地區'!G13</f>
        <v>6</v>
      </c>
      <c r="H13" s="10">
        <f>'金門地區'!H13+'馬祖地區'!H13</f>
        <v>2018</v>
      </c>
      <c r="I13" s="13">
        <f t="shared" si="1"/>
        <v>80960</v>
      </c>
      <c r="J13" s="9">
        <f>'金門地區'!J13+'馬祖地區'!J13</f>
        <v>44194</v>
      </c>
      <c r="K13" s="9">
        <f>'金門地區'!K13+'馬祖地區'!K13</f>
        <v>33080</v>
      </c>
      <c r="L13" s="9">
        <f>'金門地區'!L13+'馬祖地區'!L13</f>
        <v>1719</v>
      </c>
      <c r="M13" s="9">
        <f>'金門地區'!M13+'馬祖地區'!M13</f>
        <v>7</v>
      </c>
      <c r="N13" s="9">
        <f>'金門地區'!N13+'馬祖地區'!N13</f>
        <v>1960</v>
      </c>
    </row>
    <row r="14" spans="1:14" s="7" customFormat="1" ht="16.5" hidden="1">
      <c r="A14" s="21" t="s">
        <v>14</v>
      </c>
      <c r="B14" s="17">
        <f t="shared" si="2"/>
        <v>0</v>
      </c>
      <c r="C14" s="23">
        <f t="shared" si="3"/>
        <v>0</v>
      </c>
      <c r="D14" s="9">
        <f>'金門地區'!D14+'馬祖地區'!D14</f>
        <v>0</v>
      </c>
      <c r="E14" s="9">
        <f>'金門地區'!E14+'馬祖地區'!E14</f>
        <v>0</v>
      </c>
      <c r="F14" s="9">
        <f>'金門地區'!F14+'馬祖地區'!F14</f>
        <v>0</v>
      </c>
      <c r="G14" s="9">
        <f>'金門地區'!G14+'馬祖地區'!G14</f>
        <v>0</v>
      </c>
      <c r="H14" s="10">
        <f>'金門地區'!H14+'馬祖地區'!H14</f>
        <v>0</v>
      </c>
      <c r="I14" s="13">
        <f t="shared" si="1"/>
        <v>0</v>
      </c>
      <c r="J14" s="9">
        <f>'金門地區'!J14+'馬祖地區'!J14</f>
        <v>0</v>
      </c>
      <c r="K14" s="9">
        <f>'金門地區'!K14+'馬祖地區'!K14</f>
        <v>0</v>
      </c>
      <c r="L14" s="9">
        <f>'金門地區'!L14+'馬祖地區'!L14</f>
        <v>0</v>
      </c>
      <c r="M14" s="9">
        <f>'金門地區'!M14+'馬祖地區'!M14</f>
        <v>0</v>
      </c>
      <c r="N14" s="9">
        <f>'金門地區'!N14+'馬祖地區'!N14</f>
        <v>0</v>
      </c>
    </row>
    <row r="15" spans="1:14" s="7" customFormat="1" ht="16.5" hidden="1">
      <c r="A15" s="21" t="s">
        <v>15</v>
      </c>
      <c r="B15" s="17">
        <f t="shared" si="2"/>
        <v>0</v>
      </c>
      <c r="C15" s="23">
        <f t="shared" si="3"/>
        <v>0</v>
      </c>
      <c r="D15" s="9">
        <f>'金門地區'!D15+'馬祖地區'!D15</f>
        <v>0</v>
      </c>
      <c r="E15" s="9">
        <f>'金門地區'!E15+'馬祖地區'!E15</f>
        <v>0</v>
      </c>
      <c r="F15" s="9">
        <f>'金門地區'!F15+'馬祖地區'!F15</f>
        <v>0</v>
      </c>
      <c r="G15" s="9">
        <f>'金門地區'!G15+'馬祖地區'!G15</f>
        <v>0</v>
      </c>
      <c r="H15" s="10">
        <f>'金門地區'!H15+'馬祖地區'!H15</f>
        <v>0</v>
      </c>
      <c r="I15" s="13">
        <f t="shared" si="1"/>
        <v>0</v>
      </c>
      <c r="J15" s="9">
        <f>'金門地區'!J15+'馬祖地區'!J15</f>
        <v>0</v>
      </c>
      <c r="K15" s="9">
        <f>'金門地區'!K15+'馬祖地區'!K15</f>
        <v>0</v>
      </c>
      <c r="L15" s="9">
        <f>'金門地區'!L15+'馬祖地區'!L15</f>
        <v>0</v>
      </c>
      <c r="M15" s="9">
        <f>'金門地區'!M15+'馬祖地區'!M15</f>
        <v>0</v>
      </c>
      <c r="N15" s="9">
        <f>'金門地區'!N15+'馬祖地區'!N15</f>
        <v>0</v>
      </c>
    </row>
    <row r="16" spans="1:14" s="7" customFormat="1" ht="16.5" hidden="1">
      <c r="A16" s="21" t="s">
        <v>16</v>
      </c>
      <c r="B16" s="17">
        <f t="shared" si="2"/>
        <v>0</v>
      </c>
      <c r="C16" s="23">
        <f t="shared" si="3"/>
        <v>0</v>
      </c>
      <c r="D16" s="9">
        <f>'金門地區'!D16+'馬祖地區'!D16</f>
        <v>0</v>
      </c>
      <c r="E16" s="9">
        <f>'金門地區'!E16+'馬祖地區'!E16</f>
        <v>0</v>
      </c>
      <c r="F16" s="9">
        <f>'金門地區'!F16+'馬祖地區'!F16</f>
        <v>0</v>
      </c>
      <c r="G16" s="9">
        <f>'金門地區'!G16+'馬祖地區'!G16</f>
        <v>0</v>
      </c>
      <c r="H16" s="10">
        <f>'金門地區'!H16+'馬祖地區'!H16</f>
        <v>0</v>
      </c>
      <c r="I16" s="13">
        <f t="shared" si="1"/>
        <v>0</v>
      </c>
      <c r="J16" s="9">
        <f>'金門地區'!J16+'馬祖地區'!J16</f>
        <v>0</v>
      </c>
      <c r="K16" s="9">
        <f>'金門地區'!K16+'馬祖地區'!K16</f>
        <v>0</v>
      </c>
      <c r="L16" s="9">
        <f>'金門地區'!L16+'馬祖地區'!L16</f>
        <v>0</v>
      </c>
      <c r="M16" s="9">
        <f>'金門地區'!M16+'馬祖地區'!M16</f>
        <v>0</v>
      </c>
      <c r="N16" s="9">
        <f>'金門地區'!N16+'馬祖地區'!N16</f>
        <v>0</v>
      </c>
    </row>
    <row r="17" spans="1:14" s="7" customFormat="1" ht="16.5" hidden="1">
      <c r="A17" s="21" t="s">
        <v>17</v>
      </c>
      <c r="B17" s="17">
        <f t="shared" si="2"/>
        <v>0</v>
      </c>
      <c r="C17" s="23">
        <f t="shared" si="3"/>
        <v>0</v>
      </c>
      <c r="D17" s="9">
        <f>'金門地區'!D17+'馬祖地區'!D17</f>
        <v>0</v>
      </c>
      <c r="E17" s="9">
        <f>'金門地區'!E17+'馬祖地區'!E17</f>
        <v>0</v>
      </c>
      <c r="F17" s="9">
        <f>'金門地區'!F17+'馬祖地區'!F17</f>
        <v>0</v>
      </c>
      <c r="G17" s="9">
        <f>'金門地區'!G17+'馬祖地區'!G17</f>
        <v>0</v>
      </c>
      <c r="H17" s="10">
        <f>'金門地區'!H17+'馬祖地區'!H17</f>
        <v>0</v>
      </c>
      <c r="I17" s="13">
        <f t="shared" si="1"/>
        <v>0</v>
      </c>
      <c r="J17" s="9">
        <f>'金門地區'!J17+'馬祖地區'!J17</f>
        <v>0</v>
      </c>
      <c r="K17" s="9">
        <f>'金門地區'!K17+'馬祖地區'!K17</f>
        <v>0</v>
      </c>
      <c r="L17" s="9">
        <f>'金門地區'!L17+'馬祖地區'!L17</f>
        <v>0</v>
      </c>
      <c r="M17" s="9">
        <f>'金門地區'!M17+'馬祖地區'!M17</f>
        <v>0</v>
      </c>
      <c r="N17" s="9">
        <f>'金門地區'!N17+'馬祖地區'!N17</f>
        <v>0</v>
      </c>
    </row>
    <row r="18" spans="1:14" s="7" customFormat="1" ht="16.5" hidden="1">
      <c r="A18" s="21" t="s">
        <v>18</v>
      </c>
      <c r="B18" s="17">
        <f t="shared" si="2"/>
        <v>0</v>
      </c>
      <c r="C18" s="23">
        <f t="shared" si="3"/>
        <v>0</v>
      </c>
      <c r="D18" s="9">
        <f>'金門地區'!D18+'馬祖地區'!D18</f>
        <v>0</v>
      </c>
      <c r="E18" s="9">
        <f>'金門地區'!E18+'馬祖地區'!E18</f>
        <v>0</v>
      </c>
      <c r="F18" s="9">
        <f>'金門地區'!F18+'馬祖地區'!F18</f>
        <v>0</v>
      </c>
      <c r="G18" s="9">
        <f>'金門地區'!G18+'馬祖地區'!G18</f>
        <v>0</v>
      </c>
      <c r="H18" s="10">
        <f>'金門地區'!H18+'馬祖地區'!H18</f>
        <v>0</v>
      </c>
      <c r="I18" s="13">
        <f t="shared" si="1"/>
        <v>0</v>
      </c>
      <c r="J18" s="9">
        <f>'金門地區'!J18+'馬祖地區'!J18</f>
        <v>0</v>
      </c>
      <c r="K18" s="9">
        <f>'金門地區'!K18+'馬祖地區'!K18</f>
        <v>0</v>
      </c>
      <c r="L18" s="9">
        <f>'金門地區'!L18+'馬祖地區'!L18</f>
        <v>0</v>
      </c>
      <c r="M18" s="9">
        <f>'金門地區'!M18+'馬祖地區'!M18</f>
        <v>0</v>
      </c>
      <c r="N18" s="9">
        <f>'金門地區'!N18+'馬祖地區'!N18</f>
        <v>0</v>
      </c>
    </row>
    <row r="19" spans="1:14" s="7" customFormat="1" ht="16.5" hidden="1">
      <c r="A19" s="21" t="s">
        <v>19</v>
      </c>
      <c r="B19" s="17">
        <f t="shared" si="2"/>
        <v>0</v>
      </c>
      <c r="C19" s="23">
        <f t="shared" si="3"/>
        <v>0</v>
      </c>
      <c r="D19" s="9">
        <f>'金門地區'!D19+'馬祖地區'!D19</f>
        <v>0</v>
      </c>
      <c r="E19" s="9">
        <f>'金門地區'!E19+'馬祖地區'!E19</f>
        <v>0</v>
      </c>
      <c r="F19" s="9">
        <f>'金門地區'!F19+'馬祖地區'!F19</f>
        <v>0</v>
      </c>
      <c r="G19" s="9">
        <f>'金門地區'!G19+'馬祖地區'!G19</f>
        <v>0</v>
      </c>
      <c r="H19" s="10">
        <f>'金門地區'!H19+'馬祖地區'!H19</f>
        <v>0</v>
      </c>
      <c r="I19" s="13">
        <f t="shared" si="1"/>
        <v>0</v>
      </c>
      <c r="J19" s="9">
        <f>'金門地區'!J19+'馬祖地區'!J19</f>
        <v>0</v>
      </c>
      <c r="K19" s="9">
        <f>'金門地區'!K19+'馬祖地區'!K19</f>
        <v>0</v>
      </c>
      <c r="L19" s="9">
        <f>'金門地區'!L19+'馬祖地區'!L19</f>
        <v>0</v>
      </c>
      <c r="M19" s="9">
        <f>'金門地區'!M19+'馬祖地區'!M19</f>
        <v>0</v>
      </c>
      <c r="N19" s="9">
        <f>'金門地區'!N19+'馬祖地區'!N19</f>
        <v>0</v>
      </c>
    </row>
    <row r="20" spans="1:14" s="7" customFormat="1" ht="16.5" hidden="1">
      <c r="A20" s="21" t="s">
        <v>20</v>
      </c>
      <c r="B20" s="17">
        <f t="shared" si="2"/>
        <v>0</v>
      </c>
      <c r="C20" s="23">
        <f t="shared" si="3"/>
        <v>0</v>
      </c>
      <c r="D20" s="9">
        <f>'金門地區'!D20+'馬祖地區'!D20</f>
        <v>0</v>
      </c>
      <c r="E20" s="9">
        <f>'金門地區'!E20+'馬祖地區'!E20</f>
        <v>0</v>
      </c>
      <c r="F20" s="9">
        <f>'金門地區'!F20+'馬祖地區'!F20</f>
        <v>0</v>
      </c>
      <c r="G20" s="9">
        <f>'金門地區'!G20+'馬祖地區'!G20</f>
        <v>0</v>
      </c>
      <c r="H20" s="10">
        <f>'金門地區'!H20+'馬祖地區'!H20</f>
        <v>0</v>
      </c>
      <c r="I20" s="13">
        <f t="shared" si="1"/>
        <v>0</v>
      </c>
      <c r="J20" s="9">
        <f>'金門地區'!J20+'馬祖地區'!J20</f>
        <v>0</v>
      </c>
      <c r="K20" s="9">
        <f>'金門地區'!K20+'馬祖地區'!K20</f>
        <v>0</v>
      </c>
      <c r="L20" s="9">
        <f>'金門地區'!L20+'馬祖地區'!L20</f>
        <v>0</v>
      </c>
      <c r="M20" s="9">
        <f>'金門地區'!M20+'馬祖地區'!M20</f>
        <v>0</v>
      </c>
      <c r="N20" s="9">
        <f>'金門地區'!N20+'馬祖地區'!N20</f>
        <v>0</v>
      </c>
    </row>
    <row r="21" spans="1:14" s="7" customFormat="1" ht="16.5" hidden="1">
      <c r="A21" s="21" t="s">
        <v>21</v>
      </c>
      <c r="B21" s="17">
        <f>C21+I21</f>
        <v>0</v>
      </c>
      <c r="C21" s="23">
        <f>SUM(D21:H21)</f>
        <v>0</v>
      </c>
      <c r="D21" s="9">
        <f>'金門地區'!D21+'馬祖地區'!D21</f>
        <v>0</v>
      </c>
      <c r="E21" s="9">
        <f>'金門地區'!E21+'馬祖地區'!E21</f>
        <v>0</v>
      </c>
      <c r="F21" s="9">
        <f>'金門地區'!F21+'馬祖地區'!F21</f>
        <v>0</v>
      </c>
      <c r="G21" s="9">
        <f>'金門地區'!G21+'馬祖地區'!G21</f>
        <v>0</v>
      </c>
      <c r="H21" s="10">
        <f>'金門地區'!H21+'馬祖地區'!H21</f>
        <v>0</v>
      </c>
      <c r="I21" s="13">
        <f>SUM(J21:N21)</f>
        <v>0</v>
      </c>
      <c r="J21" s="9">
        <f>'金門地區'!J21+'馬祖地區'!J21</f>
        <v>0</v>
      </c>
      <c r="K21" s="9">
        <f>'金門地區'!K21+'馬祖地區'!K21</f>
        <v>0</v>
      </c>
      <c r="L21" s="9">
        <f>'金門地區'!L21+'馬祖地區'!L21</f>
        <v>0</v>
      </c>
      <c r="M21" s="9">
        <f>'金門地區'!M21+'馬祖地區'!M21</f>
        <v>0</v>
      </c>
      <c r="N21" s="9">
        <f>'金門地區'!N21+'馬祖地區'!N21</f>
        <v>0</v>
      </c>
    </row>
    <row r="22" ht="16.5">
      <c r="C22" s="6"/>
    </row>
  </sheetData>
  <sheetProtection/>
  <mergeCells count="5">
    <mergeCell ref="A1:N1"/>
    <mergeCell ref="A4:A5"/>
    <mergeCell ref="B4:B5"/>
    <mergeCell ref="C4:H4"/>
    <mergeCell ref="I4:N4"/>
  </mergeCells>
  <printOptions horizontalCentered="1"/>
  <pageMargins left="0.21" right="0.2755905511811024" top="0.984251968503937" bottom="0.984251968503937" header="0.5118110236220472" footer="0.5118110236220472"/>
  <pageSetup horizontalDpi="300" verticalDpi="300" orientation="landscape" paperSize="9" scale="9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4" sqref="J24"/>
    </sheetView>
  </sheetViews>
  <sheetFormatPr defaultColWidth="9.00390625" defaultRowHeight="16.5"/>
  <cols>
    <col min="1" max="1" width="8.375" style="0" customWidth="1"/>
    <col min="2" max="2" width="11.625" style="0" bestFit="1" customWidth="1"/>
    <col min="3" max="3" width="12.00390625" style="0" customWidth="1"/>
    <col min="4" max="4" width="9.25390625" style="0" bestFit="1" customWidth="1"/>
    <col min="5" max="6" width="10.75390625" style="0" customWidth="1"/>
    <col min="7" max="7" width="8.50390625" style="0" customWidth="1"/>
    <col min="8" max="8" width="9.25390625" style="0" bestFit="1" customWidth="1"/>
    <col min="9" max="9" width="11.00390625" style="0" customWidth="1"/>
    <col min="10" max="12" width="11.25390625" style="0" customWidth="1"/>
    <col min="13" max="14" width="9.25390625" style="0" bestFit="1" customWidth="1"/>
  </cols>
  <sheetData>
    <row r="1" spans="1:55" s="2" customFormat="1" ht="24.75" customHeight="1">
      <c r="A1" s="42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2" customFormat="1" ht="19.5" customHeight="1">
      <c r="A2" s="1"/>
      <c r="B2" s="1"/>
      <c r="C2" s="3"/>
      <c r="D2" s="3"/>
      <c r="E2" s="3"/>
      <c r="F2" s="3"/>
      <c r="G2" s="3"/>
      <c r="H2" s="1"/>
      <c r="J2" s="3"/>
      <c r="K2" s="3" t="s">
        <v>34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s="2" customFormat="1" ht="14.25" customHeight="1">
      <c r="A3" s="4"/>
      <c r="B3" s="1"/>
      <c r="C3" s="5"/>
      <c r="D3" s="5"/>
      <c r="E3" s="5"/>
      <c r="F3" s="5"/>
      <c r="G3" s="5"/>
      <c r="H3" s="4"/>
      <c r="J3" s="5"/>
      <c r="K3" s="5" t="s">
        <v>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14" s="31" customFormat="1" ht="22.5" customHeight="1">
      <c r="A4" s="50" t="s">
        <v>22</v>
      </c>
      <c r="B4" s="45" t="s">
        <v>26</v>
      </c>
      <c r="C4" s="46" t="s">
        <v>2</v>
      </c>
      <c r="D4" s="47"/>
      <c r="E4" s="47"/>
      <c r="F4" s="47"/>
      <c r="G4" s="47"/>
      <c r="H4" s="48"/>
      <c r="I4" s="49" t="s">
        <v>3</v>
      </c>
      <c r="J4" s="47"/>
      <c r="K4" s="47"/>
      <c r="L4" s="47"/>
      <c r="M4" s="47"/>
      <c r="N4" s="47"/>
    </row>
    <row r="5" spans="1:14" s="31" customFormat="1" ht="33">
      <c r="A5" s="51"/>
      <c r="B5" s="45"/>
      <c r="C5" s="14" t="s">
        <v>27</v>
      </c>
      <c r="D5" s="28" t="s">
        <v>4</v>
      </c>
      <c r="E5" s="28" t="s">
        <v>5</v>
      </c>
      <c r="F5" s="28" t="s">
        <v>6</v>
      </c>
      <c r="G5" s="28" t="s">
        <v>7</v>
      </c>
      <c r="H5" s="29" t="s">
        <v>8</v>
      </c>
      <c r="I5" s="11" t="s">
        <v>28</v>
      </c>
      <c r="J5" s="28" t="s">
        <v>4</v>
      </c>
      <c r="K5" s="28" t="s">
        <v>5</v>
      </c>
      <c r="L5" s="28" t="s">
        <v>6</v>
      </c>
      <c r="M5" s="28" t="s">
        <v>7</v>
      </c>
      <c r="N5" s="30" t="s">
        <v>8</v>
      </c>
    </row>
    <row r="6" spans="1:14" s="31" customFormat="1" ht="19.5" customHeight="1">
      <c r="A6" s="32" t="s">
        <v>32</v>
      </c>
      <c r="B6" s="34">
        <f>C6+I6</f>
        <v>1458145</v>
      </c>
      <c r="C6" s="35">
        <f>SUM(D6:H6)</f>
        <v>722058</v>
      </c>
      <c r="D6" s="36">
        <v>513023</v>
      </c>
      <c r="E6" s="36">
        <v>188506</v>
      </c>
      <c r="F6" s="36">
        <v>4590</v>
      </c>
      <c r="G6" s="36">
        <v>74</v>
      </c>
      <c r="H6" s="37">
        <v>15865</v>
      </c>
      <c r="I6" s="38">
        <f>SUM(J6:N6)</f>
        <v>736087</v>
      </c>
      <c r="J6" s="36">
        <v>506288</v>
      </c>
      <c r="K6" s="36">
        <v>209276</v>
      </c>
      <c r="L6" s="36">
        <v>4589</v>
      </c>
      <c r="M6" s="36">
        <v>82</v>
      </c>
      <c r="N6" s="39">
        <v>15852</v>
      </c>
    </row>
    <row r="7" spans="1:14" s="31" customFormat="1" ht="19.5" customHeight="1">
      <c r="A7" s="32" t="s">
        <v>30</v>
      </c>
      <c r="B7" s="34">
        <f>C7+I7</f>
        <v>1356754</v>
      </c>
      <c r="C7" s="35">
        <f>SUM(D7:H7)</f>
        <v>671237</v>
      </c>
      <c r="D7" s="36">
        <v>499898</v>
      </c>
      <c r="E7" s="36">
        <v>147897</v>
      </c>
      <c r="F7" s="36">
        <v>6440</v>
      </c>
      <c r="G7" s="36">
        <v>79</v>
      </c>
      <c r="H7" s="37">
        <v>16923</v>
      </c>
      <c r="I7" s="38">
        <f>SUM(J7:N7)</f>
        <v>685517</v>
      </c>
      <c r="J7" s="36">
        <v>490110</v>
      </c>
      <c r="K7" s="36">
        <v>172242</v>
      </c>
      <c r="L7" s="36">
        <v>6468</v>
      </c>
      <c r="M7" s="36">
        <v>72</v>
      </c>
      <c r="N7" s="39">
        <v>16625</v>
      </c>
    </row>
    <row r="8" spans="1:14" s="31" customFormat="1" ht="19.5" customHeight="1">
      <c r="A8" s="32" t="s">
        <v>31</v>
      </c>
      <c r="B8" s="34">
        <f>C8+I8</f>
        <v>1514140</v>
      </c>
      <c r="C8" s="35">
        <f>SUM(D8:H8)</f>
        <v>752101</v>
      </c>
      <c r="D8" s="36">
        <v>510852</v>
      </c>
      <c r="E8" s="36">
        <v>205077</v>
      </c>
      <c r="F8" s="36">
        <v>16129</v>
      </c>
      <c r="G8" s="36">
        <v>39</v>
      </c>
      <c r="H8" s="37">
        <v>20004</v>
      </c>
      <c r="I8" s="38">
        <f>SUM(J8:N8)</f>
        <v>762039</v>
      </c>
      <c r="J8" s="36">
        <v>500727</v>
      </c>
      <c r="K8" s="36">
        <v>225417</v>
      </c>
      <c r="L8" s="36">
        <v>16082</v>
      </c>
      <c r="M8" s="36">
        <v>42</v>
      </c>
      <c r="N8" s="39">
        <v>19771</v>
      </c>
    </row>
    <row r="9" spans="1:14" s="20" customFormat="1" ht="19.5" customHeight="1">
      <c r="A9" s="33" t="s">
        <v>9</v>
      </c>
      <c r="B9" s="16">
        <f>C9+I9</f>
        <v>543293</v>
      </c>
      <c r="C9" s="22">
        <f>SUM(D9:H9)</f>
        <v>272188</v>
      </c>
      <c r="D9" s="18">
        <f aca="true" t="shared" si="0" ref="D9:N9">SUM(D10:D21)</f>
        <v>168394</v>
      </c>
      <c r="E9" s="18">
        <f t="shared" si="0"/>
        <v>94872</v>
      </c>
      <c r="F9" s="18">
        <f t="shared" si="0"/>
        <v>3495</v>
      </c>
      <c r="G9" s="18">
        <f t="shared" si="0"/>
        <v>16</v>
      </c>
      <c r="H9" s="19">
        <f t="shared" si="0"/>
        <v>5411</v>
      </c>
      <c r="I9" s="12">
        <f t="shared" si="0"/>
        <v>271105</v>
      </c>
      <c r="J9" s="18">
        <f t="shared" si="0"/>
        <v>166638</v>
      </c>
      <c r="K9" s="18">
        <f t="shared" si="0"/>
        <v>95674</v>
      </c>
      <c r="L9" s="18">
        <f t="shared" si="0"/>
        <v>3503</v>
      </c>
      <c r="M9" s="18">
        <f t="shared" si="0"/>
        <v>14</v>
      </c>
      <c r="N9" s="18">
        <f t="shared" si="0"/>
        <v>5276</v>
      </c>
    </row>
    <row r="10" spans="1:14" s="7" customFormat="1" ht="19.5" customHeight="1">
      <c r="A10" s="21" t="s">
        <v>10</v>
      </c>
      <c r="B10" s="17">
        <f aca="true" t="shared" si="1" ref="B10:B21">C10+I10</f>
        <v>130649</v>
      </c>
      <c r="C10" s="23">
        <f aca="true" t="shared" si="2" ref="C10:C21">SUM(D10:H10)</f>
        <v>63542</v>
      </c>
      <c r="D10" s="9">
        <v>42467</v>
      </c>
      <c r="E10" s="9">
        <v>19270</v>
      </c>
      <c r="F10" s="9">
        <v>521</v>
      </c>
      <c r="G10" s="9">
        <v>3</v>
      </c>
      <c r="H10" s="10">
        <v>1281</v>
      </c>
      <c r="I10" s="13">
        <f aca="true" t="shared" si="3" ref="I10:I21">SUM(J10:N10)</f>
        <v>67107</v>
      </c>
      <c r="J10" s="9">
        <v>44370</v>
      </c>
      <c r="K10" s="9">
        <v>20852</v>
      </c>
      <c r="L10" s="9">
        <v>578</v>
      </c>
      <c r="M10" s="9">
        <v>1</v>
      </c>
      <c r="N10" s="9">
        <v>1306</v>
      </c>
    </row>
    <row r="11" spans="1:14" s="7" customFormat="1" ht="16.5">
      <c r="A11" s="21" t="s">
        <v>11</v>
      </c>
      <c r="B11" s="17">
        <f t="shared" si="1"/>
        <v>129781</v>
      </c>
      <c r="C11" s="23">
        <f t="shared" si="2"/>
        <v>66870</v>
      </c>
      <c r="D11" s="9">
        <v>40107</v>
      </c>
      <c r="E11" s="9">
        <v>25111</v>
      </c>
      <c r="F11" s="9">
        <v>668</v>
      </c>
      <c r="G11" s="9">
        <v>3</v>
      </c>
      <c r="H11" s="10">
        <v>981</v>
      </c>
      <c r="I11" s="13">
        <f t="shared" si="3"/>
        <v>62911</v>
      </c>
      <c r="J11" s="9">
        <v>36153</v>
      </c>
      <c r="K11" s="9">
        <v>25206</v>
      </c>
      <c r="L11" s="9">
        <v>652</v>
      </c>
      <c r="M11" s="9">
        <v>2</v>
      </c>
      <c r="N11" s="9">
        <v>898</v>
      </c>
    </row>
    <row r="12" spans="1:14" s="7" customFormat="1" ht="16.5">
      <c r="A12" s="21" t="s">
        <v>12</v>
      </c>
      <c r="B12" s="17">
        <f t="shared" si="1"/>
        <v>128088</v>
      </c>
      <c r="C12" s="23">
        <f t="shared" si="2"/>
        <v>63384</v>
      </c>
      <c r="D12" s="9">
        <v>41618</v>
      </c>
      <c r="E12" s="9">
        <v>19901</v>
      </c>
      <c r="F12" s="9">
        <v>583</v>
      </c>
      <c r="G12" s="9">
        <v>4</v>
      </c>
      <c r="H12" s="10">
        <v>1278</v>
      </c>
      <c r="I12" s="13">
        <f t="shared" si="3"/>
        <v>64704</v>
      </c>
      <c r="J12" s="9">
        <v>42704</v>
      </c>
      <c r="K12" s="9">
        <v>20131</v>
      </c>
      <c r="L12" s="9">
        <v>604</v>
      </c>
      <c r="M12" s="9">
        <v>4</v>
      </c>
      <c r="N12" s="9">
        <v>1261</v>
      </c>
    </row>
    <row r="13" spans="1:14" s="7" customFormat="1" ht="16.5">
      <c r="A13" s="21" t="s">
        <v>13</v>
      </c>
      <c r="B13" s="17">
        <f t="shared" si="1"/>
        <v>154775</v>
      </c>
      <c r="C13" s="23">
        <f t="shared" si="2"/>
        <v>78392</v>
      </c>
      <c r="D13" s="9">
        <v>44202</v>
      </c>
      <c r="E13" s="9">
        <v>30590</v>
      </c>
      <c r="F13" s="9">
        <v>1723</v>
      </c>
      <c r="G13" s="9">
        <v>6</v>
      </c>
      <c r="H13" s="10">
        <v>1871</v>
      </c>
      <c r="I13" s="13">
        <f t="shared" si="3"/>
        <v>76383</v>
      </c>
      <c r="J13" s="9">
        <v>43411</v>
      </c>
      <c r="K13" s="9">
        <v>29485</v>
      </c>
      <c r="L13" s="9">
        <v>1669</v>
      </c>
      <c r="M13" s="9">
        <v>7</v>
      </c>
      <c r="N13" s="9">
        <v>1811</v>
      </c>
    </row>
    <row r="14" spans="1:14" s="7" customFormat="1" ht="16.5" hidden="1">
      <c r="A14" s="21" t="s">
        <v>14</v>
      </c>
      <c r="B14" s="17">
        <f t="shared" si="1"/>
        <v>0</v>
      </c>
      <c r="C14" s="23">
        <f t="shared" si="2"/>
        <v>0</v>
      </c>
      <c r="D14" s="9"/>
      <c r="E14" s="9"/>
      <c r="F14" s="9"/>
      <c r="G14" s="9"/>
      <c r="H14" s="10"/>
      <c r="I14" s="13">
        <f t="shared" si="3"/>
        <v>0</v>
      </c>
      <c r="J14" s="9"/>
      <c r="K14" s="9"/>
      <c r="L14" s="9"/>
      <c r="M14" s="9"/>
      <c r="N14" s="9"/>
    </row>
    <row r="15" spans="1:14" s="7" customFormat="1" ht="16.5" hidden="1">
      <c r="A15" s="21" t="s">
        <v>15</v>
      </c>
      <c r="B15" s="17">
        <f t="shared" si="1"/>
        <v>0</v>
      </c>
      <c r="C15" s="23">
        <f t="shared" si="2"/>
        <v>0</v>
      </c>
      <c r="D15" s="9"/>
      <c r="E15" s="9"/>
      <c r="F15" s="9"/>
      <c r="G15" s="9"/>
      <c r="H15" s="10"/>
      <c r="I15" s="13">
        <f t="shared" si="3"/>
        <v>0</v>
      </c>
      <c r="J15" s="9"/>
      <c r="K15" s="9"/>
      <c r="L15" s="9"/>
      <c r="M15" s="9"/>
      <c r="N15" s="9"/>
    </row>
    <row r="16" spans="1:14" s="7" customFormat="1" ht="16.5" hidden="1">
      <c r="A16" s="21" t="s">
        <v>16</v>
      </c>
      <c r="B16" s="17">
        <f t="shared" si="1"/>
        <v>0</v>
      </c>
      <c r="C16" s="23">
        <f t="shared" si="2"/>
        <v>0</v>
      </c>
      <c r="D16" s="9"/>
      <c r="E16" s="9"/>
      <c r="F16" s="9"/>
      <c r="G16" s="9"/>
      <c r="H16" s="10"/>
      <c r="I16" s="13">
        <f t="shared" si="3"/>
        <v>0</v>
      </c>
      <c r="J16" s="9"/>
      <c r="K16" s="9"/>
      <c r="L16" s="9"/>
      <c r="M16" s="9"/>
      <c r="N16" s="9"/>
    </row>
    <row r="17" spans="1:14" s="7" customFormat="1" ht="16.5" hidden="1">
      <c r="A17" s="21" t="s">
        <v>17</v>
      </c>
      <c r="B17" s="17">
        <f t="shared" si="1"/>
        <v>0</v>
      </c>
      <c r="C17" s="23">
        <f t="shared" si="2"/>
        <v>0</v>
      </c>
      <c r="D17" s="9"/>
      <c r="E17" s="9"/>
      <c r="F17" s="9"/>
      <c r="G17" s="9"/>
      <c r="H17" s="10"/>
      <c r="I17" s="13">
        <f t="shared" si="3"/>
        <v>0</v>
      </c>
      <c r="J17" s="9"/>
      <c r="K17" s="9"/>
      <c r="L17" s="9"/>
      <c r="M17" s="9"/>
      <c r="N17" s="9"/>
    </row>
    <row r="18" spans="1:14" s="7" customFormat="1" ht="16.5" hidden="1">
      <c r="A18" s="21" t="s">
        <v>18</v>
      </c>
      <c r="B18" s="17">
        <f t="shared" si="1"/>
        <v>0</v>
      </c>
      <c r="C18" s="23">
        <f t="shared" si="2"/>
        <v>0</v>
      </c>
      <c r="D18" s="9"/>
      <c r="E18" s="9"/>
      <c r="F18" s="9"/>
      <c r="G18" s="9"/>
      <c r="H18" s="10"/>
      <c r="I18" s="13">
        <f t="shared" si="3"/>
        <v>0</v>
      </c>
      <c r="J18" s="9"/>
      <c r="K18" s="9"/>
      <c r="L18" s="9"/>
      <c r="M18" s="9"/>
      <c r="N18" s="9"/>
    </row>
    <row r="19" spans="1:14" s="7" customFormat="1" ht="16.5" hidden="1">
      <c r="A19" s="21" t="s">
        <v>19</v>
      </c>
      <c r="B19" s="17">
        <f t="shared" si="1"/>
        <v>0</v>
      </c>
      <c r="C19" s="23">
        <f t="shared" si="2"/>
        <v>0</v>
      </c>
      <c r="D19" s="9"/>
      <c r="E19" s="9"/>
      <c r="F19" s="9"/>
      <c r="G19" s="9"/>
      <c r="H19" s="10"/>
      <c r="I19" s="13">
        <f t="shared" si="3"/>
        <v>0</v>
      </c>
      <c r="J19" s="9"/>
      <c r="K19" s="9"/>
      <c r="L19" s="9"/>
      <c r="M19" s="9"/>
      <c r="N19" s="9"/>
    </row>
    <row r="20" spans="1:14" s="7" customFormat="1" ht="16.5" hidden="1">
      <c r="A20" s="21" t="s">
        <v>20</v>
      </c>
      <c r="B20" s="17">
        <f t="shared" si="1"/>
        <v>0</v>
      </c>
      <c r="C20" s="23">
        <f t="shared" si="2"/>
        <v>0</v>
      </c>
      <c r="D20" s="9"/>
      <c r="E20" s="9"/>
      <c r="F20" s="9"/>
      <c r="G20" s="9"/>
      <c r="H20" s="10"/>
      <c r="I20" s="13">
        <f t="shared" si="3"/>
        <v>0</v>
      </c>
      <c r="J20" s="9"/>
      <c r="K20" s="9"/>
      <c r="L20" s="9"/>
      <c r="M20" s="9"/>
      <c r="N20" s="9"/>
    </row>
    <row r="21" spans="1:14" s="7" customFormat="1" ht="16.5" hidden="1">
      <c r="A21" s="21" t="s">
        <v>21</v>
      </c>
      <c r="B21" s="17">
        <f t="shared" si="1"/>
        <v>0</v>
      </c>
      <c r="C21" s="23">
        <f t="shared" si="2"/>
        <v>0</v>
      </c>
      <c r="D21" s="9"/>
      <c r="E21" s="9"/>
      <c r="F21" s="9"/>
      <c r="G21" s="9"/>
      <c r="H21" s="10"/>
      <c r="I21" s="13">
        <f t="shared" si="3"/>
        <v>0</v>
      </c>
      <c r="J21" s="9"/>
      <c r="K21" s="9"/>
      <c r="L21" s="9"/>
      <c r="M21" s="9"/>
      <c r="N21" s="9"/>
    </row>
    <row r="22" ht="16.5">
      <c r="C22" s="6"/>
    </row>
  </sheetData>
  <sheetProtection/>
  <mergeCells count="5">
    <mergeCell ref="A1:N1"/>
    <mergeCell ref="A4:A5"/>
    <mergeCell ref="B4:B5"/>
    <mergeCell ref="C4:H4"/>
    <mergeCell ref="I4:N4"/>
  </mergeCells>
  <printOptions/>
  <pageMargins left="0.33" right="0.29" top="0.81" bottom="1" header="0.27" footer="0.5"/>
  <pageSetup horizontalDpi="300" verticalDpi="300" orientation="landscape" paperSize="9" scale="9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C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3" sqref="I13"/>
    </sheetView>
  </sheetViews>
  <sheetFormatPr defaultColWidth="9.00390625" defaultRowHeight="16.5"/>
  <cols>
    <col min="1" max="1" width="8.375" style="0" customWidth="1"/>
    <col min="2" max="2" width="9.00390625" style="20" customWidth="1"/>
    <col min="3" max="3" width="12.00390625" style="20" customWidth="1"/>
    <col min="5" max="5" width="10.75390625" style="0" customWidth="1"/>
    <col min="6" max="6" width="11.75390625" style="0" customWidth="1"/>
    <col min="9" max="9" width="13.00390625" style="20" customWidth="1"/>
  </cols>
  <sheetData>
    <row r="1" spans="1:55" s="2" customFormat="1" ht="24.75" customHeight="1">
      <c r="A1" s="42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2" customFormat="1" ht="19.5" customHeight="1">
      <c r="A2" s="1"/>
      <c r="B2" s="24"/>
      <c r="C2" s="25"/>
      <c r="D2" s="3"/>
      <c r="E2" s="3"/>
      <c r="F2" s="3"/>
      <c r="G2" s="3"/>
      <c r="H2" s="1"/>
      <c r="I2" s="27"/>
      <c r="J2" s="3"/>
      <c r="K2" s="3" t="s">
        <v>34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s="2" customFormat="1" ht="14.25" customHeight="1">
      <c r="A3" s="4"/>
      <c r="B3" s="24"/>
      <c r="C3" s="26"/>
      <c r="D3" s="5"/>
      <c r="E3" s="5"/>
      <c r="F3" s="5"/>
      <c r="G3" s="5"/>
      <c r="H3" s="4"/>
      <c r="I3" s="27"/>
      <c r="J3" s="5"/>
      <c r="K3" s="5" t="s">
        <v>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14" s="31" customFormat="1" ht="22.5" customHeight="1">
      <c r="A4" s="50" t="s">
        <v>22</v>
      </c>
      <c r="B4" s="45" t="s">
        <v>26</v>
      </c>
      <c r="C4" s="46" t="s">
        <v>2</v>
      </c>
      <c r="D4" s="47"/>
      <c r="E4" s="47"/>
      <c r="F4" s="47"/>
      <c r="G4" s="47"/>
      <c r="H4" s="48"/>
      <c r="I4" s="49" t="s">
        <v>3</v>
      </c>
      <c r="J4" s="47"/>
      <c r="K4" s="47"/>
      <c r="L4" s="47"/>
      <c r="M4" s="47"/>
      <c r="N4" s="47"/>
    </row>
    <row r="5" spans="1:14" s="31" customFormat="1" ht="33">
      <c r="A5" s="51"/>
      <c r="B5" s="45"/>
      <c r="C5" s="14" t="s">
        <v>27</v>
      </c>
      <c r="D5" s="28" t="s">
        <v>4</v>
      </c>
      <c r="E5" s="28" t="s">
        <v>5</v>
      </c>
      <c r="F5" s="28" t="s">
        <v>6</v>
      </c>
      <c r="G5" s="28" t="s">
        <v>7</v>
      </c>
      <c r="H5" s="29" t="s">
        <v>8</v>
      </c>
      <c r="I5" s="11" t="s">
        <v>28</v>
      </c>
      <c r="J5" s="28" t="s">
        <v>4</v>
      </c>
      <c r="K5" s="28" t="s">
        <v>5</v>
      </c>
      <c r="L5" s="28" t="s">
        <v>6</v>
      </c>
      <c r="M5" s="28" t="s">
        <v>7</v>
      </c>
      <c r="N5" s="30" t="s">
        <v>8</v>
      </c>
    </row>
    <row r="6" spans="1:14" s="31" customFormat="1" ht="21" customHeight="1">
      <c r="A6" s="32" t="s">
        <v>33</v>
      </c>
      <c r="B6" s="34">
        <f>C6+I6</f>
        <v>35303</v>
      </c>
      <c r="C6" s="35">
        <f>SUM(D6:H6)</f>
        <v>17134</v>
      </c>
      <c r="D6" s="36">
        <v>11860</v>
      </c>
      <c r="E6" s="36">
        <v>4261</v>
      </c>
      <c r="F6" s="36">
        <v>128</v>
      </c>
      <c r="G6" s="36">
        <v>0</v>
      </c>
      <c r="H6" s="37">
        <v>885</v>
      </c>
      <c r="I6" s="38">
        <f>SUM(J6:N6)</f>
        <v>18169</v>
      </c>
      <c r="J6" s="36">
        <v>12666</v>
      </c>
      <c r="K6" s="36">
        <v>4457</v>
      </c>
      <c r="L6" s="36">
        <v>145</v>
      </c>
      <c r="M6" s="36">
        <v>0</v>
      </c>
      <c r="N6" s="39">
        <v>901</v>
      </c>
    </row>
    <row r="7" spans="1:14" s="31" customFormat="1" ht="21" customHeight="1">
      <c r="A7" s="32" t="s">
        <v>30</v>
      </c>
      <c r="B7" s="34">
        <f>C7+I7</f>
        <v>41260</v>
      </c>
      <c r="C7" s="35">
        <f>SUM(D7:H7)</f>
        <v>20620</v>
      </c>
      <c r="D7" s="36">
        <v>9729</v>
      </c>
      <c r="E7" s="36">
        <v>9450</v>
      </c>
      <c r="F7" s="36">
        <v>80</v>
      </c>
      <c r="G7" s="36">
        <v>0</v>
      </c>
      <c r="H7" s="37">
        <v>1361</v>
      </c>
      <c r="I7" s="38">
        <f>SUM(J7:N7)</f>
        <v>20640</v>
      </c>
      <c r="J7" s="36">
        <v>10187</v>
      </c>
      <c r="K7" s="36">
        <v>9033</v>
      </c>
      <c r="L7" s="36">
        <v>80</v>
      </c>
      <c r="M7" s="36">
        <v>0</v>
      </c>
      <c r="N7" s="39">
        <v>1340</v>
      </c>
    </row>
    <row r="8" spans="1:14" s="31" customFormat="1" ht="21" customHeight="1">
      <c r="A8" s="32" t="s">
        <v>31</v>
      </c>
      <c r="B8" s="34">
        <f>C8+I8</f>
        <v>43762</v>
      </c>
      <c r="C8" s="35">
        <f>SUM(D8:H8)</f>
        <v>22387</v>
      </c>
      <c r="D8" s="36">
        <v>11191</v>
      </c>
      <c r="E8" s="36">
        <v>9106</v>
      </c>
      <c r="F8" s="36">
        <v>146</v>
      </c>
      <c r="G8" s="36">
        <v>2</v>
      </c>
      <c r="H8" s="37">
        <v>1942</v>
      </c>
      <c r="I8" s="38">
        <f>SUM(J8:N8)</f>
        <v>21375</v>
      </c>
      <c r="J8" s="36">
        <v>10354</v>
      </c>
      <c r="K8" s="36">
        <v>9132</v>
      </c>
      <c r="L8" s="36">
        <v>139</v>
      </c>
      <c r="M8" s="36">
        <v>1</v>
      </c>
      <c r="N8" s="39">
        <v>1749</v>
      </c>
    </row>
    <row r="9" spans="1:14" s="20" customFormat="1" ht="21" customHeight="1">
      <c r="A9" s="33" t="s">
        <v>9</v>
      </c>
      <c r="B9" s="16">
        <f>C9+I9</f>
        <v>19140</v>
      </c>
      <c r="C9" s="35">
        <f>SUM(D9:H9)</f>
        <v>9415</v>
      </c>
      <c r="D9" s="18">
        <f>SUM(D10:D21)</f>
        <v>2838</v>
      </c>
      <c r="E9" s="18">
        <f>SUM(E10:E21)</f>
        <v>5883</v>
      </c>
      <c r="F9" s="18">
        <f>SUM(F10:F21)</f>
        <v>92</v>
      </c>
      <c r="G9" s="18">
        <f>SUM(G10:G21)</f>
        <v>0</v>
      </c>
      <c r="H9" s="19">
        <f>SUM(H10:H21)</f>
        <v>602</v>
      </c>
      <c r="I9" s="12">
        <f>SUM(J9:N9)</f>
        <v>9725</v>
      </c>
      <c r="J9" s="18">
        <f>SUM(J10:J21)</f>
        <v>3083</v>
      </c>
      <c r="K9" s="18">
        <f>SUM(K10:K21)</f>
        <v>5965</v>
      </c>
      <c r="L9" s="18">
        <f>SUM(L10:L21)</f>
        <v>73</v>
      </c>
      <c r="M9" s="18">
        <f>SUM(M10:M21)</f>
        <v>0</v>
      </c>
      <c r="N9" s="18">
        <f>SUM(N10:N21)</f>
        <v>604</v>
      </c>
    </row>
    <row r="10" spans="1:14" s="7" customFormat="1" ht="21" customHeight="1">
      <c r="A10" s="8" t="s">
        <v>10</v>
      </c>
      <c r="B10" s="17">
        <f aca="true" t="shared" si="0" ref="B10:B21">C10+I10</f>
        <v>3027</v>
      </c>
      <c r="C10" s="23">
        <f>SUM(D10:H10)</f>
        <v>1482</v>
      </c>
      <c r="D10" s="9">
        <v>580</v>
      </c>
      <c r="E10" s="9">
        <v>741</v>
      </c>
      <c r="F10" s="9">
        <v>8</v>
      </c>
      <c r="G10" s="9">
        <v>0</v>
      </c>
      <c r="H10" s="10">
        <v>153</v>
      </c>
      <c r="I10" s="13">
        <f aca="true" t="shared" si="1" ref="I10:I21">SUM(J10:N10)</f>
        <v>1545</v>
      </c>
      <c r="J10" s="9">
        <v>607</v>
      </c>
      <c r="K10" s="9">
        <v>775</v>
      </c>
      <c r="L10" s="9">
        <v>8</v>
      </c>
      <c r="M10" s="9">
        <v>0</v>
      </c>
      <c r="N10" s="9">
        <v>155</v>
      </c>
    </row>
    <row r="11" spans="1:14" s="7" customFormat="1" ht="16.5">
      <c r="A11" s="8" t="s">
        <v>11</v>
      </c>
      <c r="B11" s="17">
        <f t="shared" si="0"/>
        <v>3139</v>
      </c>
      <c r="C11" s="23">
        <f aca="true" t="shared" si="2" ref="C11:C21">SUM(D11:H11)</f>
        <v>1276</v>
      </c>
      <c r="D11" s="9">
        <v>815</v>
      </c>
      <c r="E11" s="9">
        <v>282</v>
      </c>
      <c r="F11" s="9">
        <v>11</v>
      </c>
      <c r="G11" s="9">
        <v>0</v>
      </c>
      <c r="H11" s="10">
        <v>168</v>
      </c>
      <c r="I11" s="13">
        <f t="shared" si="1"/>
        <v>1863</v>
      </c>
      <c r="J11" s="9">
        <v>1152</v>
      </c>
      <c r="K11" s="9">
        <v>536</v>
      </c>
      <c r="L11" s="9">
        <v>8</v>
      </c>
      <c r="M11" s="9">
        <v>0</v>
      </c>
      <c r="N11" s="9">
        <v>167</v>
      </c>
    </row>
    <row r="12" spans="1:14" s="7" customFormat="1" ht="16.5">
      <c r="A12" s="8" t="s">
        <v>12</v>
      </c>
      <c r="B12" s="17">
        <f t="shared" si="0"/>
        <v>3824</v>
      </c>
      <c r="C12" s="23">
        <f t="shared" si="2"/>
        <v>2084</v>
      </c>
      <c r="D12" s="9">
        <v>754</v>
      </c>
      <c r="E12" s="9">
        <v>1192</v>
      </c>
      <c r="F12" s="9">
        <v>4</v>
      </c>
      <c r="G12" s="9">
        <v>0</v>
      </c>
      <c r="H12" s="10">
        <v>134</v>
      </c>
      <c r="I12" s="13">
        <f t="shared" si="1"/>
        <v>1740</v>
      </c>
      <c r="J12" s="9">
        <v>541</v>
      </c>
      <c r="K12" s="9">
        <v>1059</v>
      </c>
      <c r="L12" s="9">
        <v>7</v>
      </c>
      <c r="M12" s="9">
        <v>0</v>
      </c>
      <c r="N12" s="9">
        <v>133</v>
      </c>
    </row>
    <row r="13" spans="1:14" s="7" customFormat="1" ht="16.5">
      <c r="A13" s="8" t="s">
        <v>13</v>
      </c>
      <c r="B13" s="17">
        <f t="shared" si="0"/>
        <v>9150</v>
      </c>
      <c r="C13" s="23">
        <f t="shared" si="2"/>
        <v>4573</v>
      </c>
      <c r="D13" s="9">
        <v>689</v>
      </c>
      <c r="E13" s="9">
        <v>3668</v>
      </c>
      <c r="F13" s="9">
        <v>69</v>
      </c>
      <c r="G13" s="9">
        <v>0</v>
      </c>
      <c r="H13" s="10">
        <v>147</v>
      </c>
      <c r="I13" s="13">
        <f t="shared" si="1"/>
        <v>4577</v>
      </c>
      <c r="J13" s="9">
        <v>783</v>
      </c>
      <c r="K13" s="9">
        <v>3595</v>
      </c>
      <c r="L13" s="9">
        <v>50</v>
      </c>
      <c r="M13" s="9">
        <v>0</v>
      </c>
      <c r="N13" s="9">
        <v>149</v>
      </c>
    </row>
    <row r="14" spans="1:14" s="7" customFormat="1" ht="16.5" hidden="1">
      <c r="A14" s="8" t="s">
        <v>14</v>
      </c>
      <c r="B14" s="17">
        <f t="shared" si="0"/>
        <v>0</v>
      </c>
      <c r="C14" s="15">
        <f t="shared" si="2"/>
        <v>0</v>
      </c>
      <c r="D14" s="9"/>
      <c r="E14" s="9"/>
      <c r="F14" s="9"/>
      <c r="G14" s="9"/>
      <c r="H14" s="10"/>
      <c r="I14" s="13">
        <f t="shared" si="1"/>
        <v>0</v>
      </c>
      <c r="J14" s="9"/>
      <c r="K14" s="9"/>
      <c r="L14" s="9"/>
      <c r="M14" s="9"/>
      <c r="N14" s="9"/>
    </row>
    <row r="15" spans="1:14" s="7" customFormat="1" ht="16.5" hidden="1">
      <c r="A15" s="8" t="s">
        <v>15</v>
      </c>
      <c r="B15" s="17">
        <f t="shared" si="0"/>
        <v>0</v>
      </c>
      <c r="C15" s="15">
        <f t="shared" si="2"/>
        <v>0</v>
      </c>
      <c r="D15" s="9"/>
      <c r="E15" s="9"/>
      <c r="F15" s="9"/>
      <c r="G15" s="9"/>
      <c r="H15" s="10"/>
      <c r="I15" s="13">
        <f t="shared" si="1"/>
        <v>0</v>
      </c>
      <c r="J15" s="9"/>
      <c r="K15" s="9"/>
      <c r="L15" s="9"/>
      <c r="M15" s="9"/>
      <c r="N15" s="9"/>
    </row>
    <row r="16" spans="1:14" s="7" customFormat="1" ht="16.5" hidden="1">
      <c r="A16" s="8" t="s">
        <v>16</v>
      </c>
      <c r="B16" s="17">
        <f t="shared" si="0"/>
        <v>0</v>
      </c>
      <c r="C16" s="15">
        <f t="shared" si="2"/>
        <v>0</v>
      </c>
      <c r="D16" s="9"/>
      <c r="E16" s="9"/>
      <c r="F16" s="9"/>
      <c r="G16" s="9"/>
      <c r="H16" s="10"/>
      <c r="I16" s="13">
        <f t="shared" si="1"/>
        <v>0</v>
      </c>
      <c r="J16" s="9"/>
      <c r="K16" s="9"/>
      <c r="L16" s="9"/>
      <c r="M16" s="9"/>
      <c r="N16" s="9"/>
    </row>
    <row r="17" spans="1:14" s="7" customFormat="1" ht="16.5" hidden="1">
      <c r="A17" s="8" t="s">
        <v>17</v>
      </c>
      <c r="B17" s="17">
        <f t="shared" si="0"/>
        <v>0</v>
      </c>
      <c r="C17" s="15">
        <f t="shared" si="2"/>
        <v>0</v>
      </c>
      <c r="D17" s="9"/>
      <c r="E17" s="9"/>
      <c r="F17" s="9"/>
      <c r="G17" s="9"/>
      <c r="H17" s="10"/>
      <c r="I17" s="13">
        <f t="shared" si="1"/>
        <v>0</v>
      </c>
      <c r="J17" s="9"/>
      <c r="K17" s="9"/>
      <c r="L17" s="9"/>
      <c r="M17" s="9"/>
      <c r="N17" s="9"/>
    </row>
    <row r="18" spans="1:14" s="7" customFormat="1" ht="16.5" hidden="1">
      <c r="A18" s="8" t="s">
        <v>18</v>
      </c>
      <c r="B18" s="17">
        <f t="shared" si="0"/>
        <v>0</v>
      </c>
      <c r="C18" s="15">
        <f t="shared" si="2"/>
        <v>0</v>
      </c>
      <c r="D18" s="9"/>
      <c r="E18" s="9"/>
      <c r="F18" s="9"/>
      <c r="G18" s="9"/>
      <c r="H18" s="10"/>
      <c r="I18" s="13">
        <f t="shared" si="1"/>
        <v>0</v>
      </c>
      <c r="J18" s="9"/>
      <c r="K18" s="9"/>
      <c r="L18" s="9"/>
      <c r="M18" s="9"/>
      <c r="N18" s="9"/>
    </row>
    <row r="19" spans="1:14" s="7" customFormat="1" ht="16.5" hidden="1">
      <c r="A19" s="8" t="s">
        <v>19</v>
      </c>
      <c r="B19" s="17">
        <f t="shared" si="0"/>
        <v>0</v>
      </c>
      <c r="C19" s="15">
        <f t="shared" si="2"/>
        <v>0</v>
      </c>
      <c r="D19" s="9"/>
      <c r="E19" s="9"/>
      <c r="F19" s="9"/>
      <c r="G19" s="9"/>
      <c r="H19" s="10"/>
      <c r="I19" s="13">
        <f t="shared" si="1"/>
        <v>0</v>
      </c>
      <c r="J19" s="9"/>
      <c r="K19" s="9"/>
      <c r="L19" s="9"/>
      <c r="M19" s="9"/>
      <c r="N19" s="9"/>
    </row>
    <row r="20" spans="1:14" s="7" customFormat="1" ht="16.5" hidden="1">
      <c r="A20" s="8" t="s">
        <v>20</v>
      </c>
      <c r="B20" s="17">
        <f t="shared" si="0"/>
        <v>0</v>
      </c>
      <c r="C20" s="15">
        <f t="shared" si="2"/>
        <v>0</v>
      </c>
      <c r="D20" s="9"/>
      <c r="E20" s="9"/>
      <c r="F20" s="9"/>
      <c r="G20" s="9"/>
      <c r="H20" s="10"/>
      <c r="I20" s="13">
        <f t="shared" si="1"/>
        <v>0</v>
      </c>
      <c r="J20" s="9"/>
      <c r="K20" s="9"/>
      <c r="L20" s="9"/>
      <c r="M20" s="9"/>
      <c r="N20" s="9"/>
    </row>
    <row r="21" spans="1:14" s="7" customFormat="1" ht="16.5" hidden="1">
      <c r="A21" s="8" t="s">
        <v>21</v>
      </c>
      <c r="B21" s="17">
        <f t="shared" si="0"/>
        <v>0</v>
      </c>
      <c r="C21" s="15">
        <f t="shared" si="2"/>
        <v>0</v>
      </c>
      <c r="D21" s="9"/>
      <c r="E21" s="9"/>
      <c r="F21" s="9"/>
      <c r="G21" s="9"/>
      <c r="H21" s="10"/>
      <c r="I21" s="13">
        <f t="shared" si="1"/>
        <v>0</v>
      </c>
      <c r="J21" s="9"/>
      <c r="K21" s="9"/>
      <c r="L21" s="9"/>
      <c r="M21" s="9"/>
      <c r="N21" s="9"/>
    </row>
  </sheetData>
  <sheetProtection/>
  <mergeCells count="5">
    <mergeCell ref="A1:N1"/>
    <mergeCell ref="A4:A5"/>
    <mergeCell ref="B4:B5"/>
    <mergeCell ref="C4:H4"/>
    <mergeCell ref="I4:N4"/>
  </mergeCells>
  <printOptions/>
  <pageMargins left="0.48" right="0.57" top="1" bottom="1" header="0.5" footer="0.5"/>
  <pageSetup horizontalDpi="300" verticalDpi="300" orientation="landscape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immigration</cp:lastModifiedBy>
  <cp:lastPrinted>2015-05-25T05:59:14Z</cp:lastPrinted>
  <dcterms:created xsi:type="dcterms:W3CDTF">1997-01-14T01:50:29Z</dcterms:created>
  <dcterms:modified xsi:type="dcterms:W3CDTF">2015-05-28T07:44:57Z</dcterms:modified>
  <cp:category/>
  <cp:version/>
  <cp:contentType/>
  <cp:contentStatus/>
</cp:coreProperties>
</file>